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5915"/>
  <workbookPr autoCompressPictures="0"/>
  <bookViews>
    <workbookView xWindow="180" yWindow="0" windowWidth="37080" windowHeight="19760"/>
  </bookViews>
  <sheets>
    <sheet name="Formular" sheetId="5" r:id="rId1"/>
    <sheet name="Alle VL" sheetId="7" state="hidden" r:id="rId2"/>
  </sheets>
  <definedNames>
    <definedName name="Besucht?">#REF!</definedName>
    <definedName name="_xlnm.Print_Area" localSheetId="0">Formular!$A$1:$F$40</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F7" i="5" l="1"/>
  <c r="F8" i="5"/>
  <c r="F9" i="5"/>
  <c r="F10" i="5"/>
  <c r="F11" i="5"/>
  <c r="F12" i="5"/>
  <c r="F13" i="5"/>
  <c r="F14" i="5"/>
  <c r="F15" i="5"/>
  <c r="F17" i="5"/>
  <c r="F18" i="5"/>
  <c r="F20" i="5"/>
  <c r="F21" i="5"/>
  <c r="F22" i="5"/>
  <c r="F24" i="5"/>
  <c r="F25" i="5"/>
  <c r="F26" i="5"/>
  <c r="F27" i="5"/>
  <c r="F28" i="5"/>
  <c r="F31" i="5"/>
  <c r="F32" i="5"/>
  <c r="F33" i="5"/>
  <c r="F34" i="5"/>
  <c r="F35" i="5"/>
  <c r="F23" i="5"/>
  <c r="F29" i="5"/>
  <c r="F30" i="5"/>
  <c r="F36" i="5"/>
  <c r="C13" i="5"/>
  <c r="C12" i="5"/>
  <c r="C11" i="5"/>
  <c r="C10" i="5"/>
  <c r="C9" i="5"/>
  <c r="C8" i="5"/>
  <c r="C7" i="5"/>
  <c r="C14" i="5"/>
  <c r="C15" i="5"/>
  <c r="C17" i="5"/>
  <c r="C18" i="5"/>
  <c r="C20" i="5"/>
  <c r="C21" i="5"/>
  <c r="C22" i="5"/>
  <c r="C24" i="5"/>
  <c r="C25" i="5"/>
  <c r="C27" i="5"/>
  <c r="C28" i="5"/>
  <c r="C31" i="5"/>
  <c r="C32" i="5"/>
  <c r="C33" i="5"/>
  <c r="C34" i="5"/>
  <c r="C35" i="5"/>
  <c r="C16" i="5"/>
  <c r="C19" i="5"/>
  <c r="C23" i="5"/>
  <c r="C29" i="5"/>
  <c r="C30" i="5"/>
  <c r="C36" i="5"/>
  <c r="G281" i="7"/>
  <c r="H281" i="7"/>
  <c r="F281" i="7"/>
  <c r="G280" i="7"/>
  <c r="H280" i="7"/>
  <c r="F280" i="7"/>
  <c r="G279" i="7"/>
  <c r="H279" i="7"/>
  <c r="F279" i="7"/>
  <c r="G278" i="7"/>
  <c r="H278" i="7"/>
  <c r="F278" i="7"/>
  <c r="G233" i="7"/>
  <c r="H233" i="7"/>
  <c r="F233" i="7"/>
  <c r="G231" i="7"/>
  <c r="H231" i="7"/>
  <c r="F231" i="7"/>
  <c r="G229" i="7"/>
  <c r="H229" i="7"/>
  <c r="F229" i="7"/>
  <c r="G227" i="7"/>
  <c r="H227" i="7"/>
  <c r="F227" i="7"/>
  <c r="G294" i="7"/>
  <c r="H294" i="7"/>
  <c r="F294" i="7"/>
  <c r="G293" i="7"/>
  <c r="H293" i="7"/>
  <c r="F293" i="7"/>
  <c r="G292" i="7"/>
  <c r="H292" i="7"/>
  <c r="F292" i="7"/>
  <c r="G291" i="7"/>
  <c r="H291" i="7"/>
  <c r="F291" i="7"/>
  <c r="G290" i="7"/>
  <c r="H290" i="7"/>
  <c r="F290" i="7"/>
  <c r="G289" i="7"/>
  <c r="H289" i="7"/>
  <c r="F289" i="7"/>
  <c r="G288" i="7"/>
  <c r="H288" i="7"/>
  <c r="F288" i="7"/>
  <c r="G287" i="7"/>
  <c r="H287" i="7"/>
  <c r="F287" i="7"/>
  <c r="G286" i="7"/>
  <c r="H286" i="7"/>
  <c r="F286" i="7"/>
  <c r="G285" i="7"/>
  <c r="H285" i="7"/>
  <c r="F285" i="7"/>
  <c r="G284" i="7"/>
  <c r="H284" i="7"/>
  <c r="F284" i="7"/>
  <c r="G283" i="7"/>
  <c r="H283" i="7"/>
  <c r="F283" i="7"/>
  <c r="G282" i="7"/>
  <c r="H282" i="7"/>
  <c r="F282" i="7"/>
  <c r="G151" i="7"/>
  <c r="H151" i="7"/>
  <c r="F151" i="7"/>
  <c r="G269" i="7"/>
  <c r="H269" i="7"/>
  <c r="F269" i="7"/>
  <c r="G268" i="7"/>
  <c r="H268" i="7"/>
  <c r="F268" i="7"/>
  <c r="G267" i="7"/>
  <c r="H267" i="7"/>
  <c r="F267" i="7"/>
  <c r="G266" i="7"/>
  <c r="H266" i="7"/>
  <c r="F266" i="7"/>
  <c r="G251" i="7"/>
  <c r="H251" i="7"/>
  <c r="F251" i="7"/>
  <c r="G250" i="7"/>
  <c r="H250" i="7"/>
  <c r="F250" i="7"/>
  <c r="G249" i="7"/>
  <c r="H249" i="7"/>
  <c r="F249" i="7"/>
  <c r="G248" i="7"/>
  <c r="H248" i="7"/>
  <c r="F248" i="7"/>
  <c r="G247" i="7"/>
  <c r="H247" i="7"/>
  <c r="F247" i="7"/>
  <c r="G246" i="7"/>
  <c r="H246" i="7"/>
  <c r="F246" i="7"/>
  <c r="G245" i="7"/>
  <c r="H245" i="7"/>
  <c r="F245" i="7"/>
  <c r="G236" i="7"/>
  <c r="H236" i="7"/>
  <c r="F236" i="7"/>
  <c r="G235" i="7"/>
  <c r="H235" i="7"/>
  <c r="F235" i="7"/>
  <c r="G234" i="7"/>
  <c r="H234" i="7"/>
  <c r="F234" i="7"/>
  <c r="G232" i="7"/>
  <c r="H232" i="7"/>
  <c r="F232" i="7"/>
  <c r="G230" i="7"/>
  <c r="H230" i="7"/>
  <c r="F230" i="7"/>
  <c r="G228" i="7"/>
  <c r="H228" i="7"/>
  <c r="F228" i="7"/>
  <c r="G226" i="7"/>
  <c r="H226" i="7"/>
  <c r="F226" i="7"/>
  <c r="G225" i="7"/>
  <c r="H225" i="7"/>
  <c r="F225" i="7"/>
  <c r="G224" i="7"/>
  <c r="H224" i="7"/>
  <c r="F224" i="7"/>
  <c r="G276" i="7"/>
  <c r="H276" i="7"/>
  <c r="F276" i="7"/>
  <c r="G274" i="7"/>
  <c r="H274" i="7"/>
  <c r="F274" i="7"/>
  <c r="G270" i="7"/>
  <c r="H270" i="7"/>
  <c r="F270" i="7"/>
  <c r="G265" i="7"/>
  <c r="H265" i="7"/>
  <c r="F265" i="7"/>
  <c r="G264" i="7"/>
  <c r="H264" i="7"/>
  <c r="F264" i="7"/>
  <c r="G262" i="7"/>
  <c r="H262" i="7"/>
  <c r="F262" i="7"/>
  <c r="G260" i="7"/>
  <c r="H260" i="7"/>
  <c r="F260" i="7"/>
  <c r="G258" i="7"/>
  <c r="H258" i="7"/>
  <c r="F258" i="7"/>
  <c r="G256" i="7"/>
  <c r="H256" i="7"/>
  <c r="F256" i="7"/>
  <c r="G252" i="7"/>
  <c r="H252" i="7"/>
  <c r="F252" i="7"/>
  <c r="G152" i="7"/>
  <c r="H152" i="7"/>
  <c r="F152" i="7"/>
  <c r="G277" i="7"/>
  <c r="H277" i="7"/>
  <c r="F277" i="7"/>
  <c r="G275" i="7"/>
  <c r="H275" i="7"/>
  <c r="F275" i="7"/>
  <c r="G273" i="7"/>
  <c r="H273" i="7"/>
  <c r="F273" i="7"/>
  <c r="G263" i="7"/>
  <c r="H263" i="7"/>
  <c r="F263" i="7"/>
  <c r="G261" i="7"/>
  <c r="H261" i="7"/>
  <c r="F261" i="7"/>
  <c r="G259" i="7"/>
  <c r="H259" i="7"/>
  <c r="F259" i="7"/>
  <c r="G257" i="7"/>
  <c r="H257" i="7"/>
  <c r="F257" i="7"/>
  <c r="G255" i="7"/>
  <c r="H255" i="7"/>
  <c r="F255" i="7"/>
  <c r="G244" i="7"/>
  <c r="H244" i="7"/>
  <c r="F244" i="7"/>
  <c r="G243" i="7"/>
  <c r="H243" i="7"/>
  <c r="F243" i="7"/>
  <c r="G242" i="7"/>
  <c r="H242" i="7"/>
  <c r="F242" i="7"/>
  <c r="G241" i="7"/>
  <c r="H241" i="7"/>
  <c r="F241" i="7"/>
  <c r="G240" i="7"/>
  <c r="H240" i="7"/>
  <c r="F240" i="7"/>
  <c r="G239" i="7"/>
  <c r="H239" i="7"/>
  <c r="F239" i="7"/>
  <c r="G238" i="7"/>
  <c r="H238" i="7"/>
  <c r="F238" i="7"/>
  <c r="G329" i="7"/>
  <c r="H329" i="7"/>
  <c r="F329" i="7"/>
  <c r="G153" i="7"/>
  <c r="H153" i="7"/>
  <c r="F153" i="7"/>
  <c r="G312" i="7"/>
  <c r="H312" i="7"/>
  <c r="F312" i="7"/>
  <c r="G322" i="7"/>
  <c r="H322" i="7"/>
  <c r="F322" i="7"/>
  <c r="G317" i="7"/>
  <c r="H317" i="7"/>
  <c r="F317" i="7"/>
  <c r="G300" i="7"/>
  <c r="H300" i="7"/>
  <c r="F300" i="7"/>
  <c r="G295" i="7"/>
  <c r="H295" i="7"/>
  <c r="F295" i="7"/>
  <c r="G330" i="7"/>
  <c r="H330" i="7"/>
  <c r="F330" i="7"/>
  <c r="G327" i="7"/>
  <c r="H327" i="7"/>
  <c r="F327" i="7"/>
  <c r="G154" i="7"/>
  <c r="H154" i="7"/>
  <c r="F154" i="7"/>
  <c r="G313" i="7"/>
  <c r="H313" i="7"/>
  <c r="F313" i="7"/>
  <c r="G310" i="7"/>
  <c r="H310" i="7"/>
  <c r="F310" i="7"/>
  <c r="G307" i="7"/>
  <c r="H307" i="7"/>
  <c r="F307" i="7"/>
  <c r="G303" i="7"/>
  <c r="H303" i="7"/>
  <c r="F303" i="7"/>
  <c r="G298" i="7"/>
  <c r="H298" i="7"/>
  <c r="F298" i="7"/>
  <c r="G323" i="7"/>
  <c r="H323" i="7"/>
  <c r="F323" i="7"/>
  <c r="G318" i="7"/>
  <c r="H318" i="7"/>
  <c r="F318" i="7"/>
  <c r="G301" i="7"/>
  <c r="H301" i="7"/>
  <c r="F301" i="7"/>
  <c r="G296" i="7"/>
  <c r="H296" i="7"/>
  <c r="F296" i="7"/>
  <c r="G331" i="7"/>
  <c r="H331" i="7"/>
  <c r="F331" i="7"/>
  <c r="G328" i="7"/>
  <c r="H328" i="7"/>
  <c r="F328" i="7"/>
  <c r="G155" i="7"/>
  <c r="H155" i="7"/>
  <c r="F155" i="7"/>
  <c r="G314" i="7"/>
  <c r="H314" i="7"/>
  <c r="F314" i="7"/>
  <c r="G311" i="7"/>
  <c r="H311" i="7"/>
  <c r="F311" i="7"/>
  <c r="G308" i="7"/>
  <c r="H308" i="7"/>
  <c r="F308" i="7"/>
  <c r="G304" i="7"/>
  <c r="H304" i="7"/>
  <c r="F304" i="7"/>
  <c r="G299" i="7"/>
  <c r="H299" i="7"/>
  <c r="F299" i="7"/>
  <c r="G324" i="7"/>
  <c r="H324" i="7"/>
  <c r="F324" i="7"/>
  <c r="G319" i="7"/>
  <c r="H319" i="7"/>
  <c r="F319" i="7"/>
  <c r="G305" i="7"/>
  <c r="H305" i="7"/>
  <c r="F305" i="7"/>
  <c r="G302" i="7"/>
  <c r="H302" i="7"/>
  <c r="F302" i="7"/>
  <c r="G297" i="7"/>
  <c r="H297" i="7"/>
  <c r="F297" i="7"/>
  <c r="G332" i="7"/>
  <c r="H332" i="7"/>
  <c r="F332" i="7"/>
  <c r="G315" i="7"/>
  <c r="H315" i="7"/>
  <c r="F315" i="7"/>
  <c r="G309" i="7"/>
  <c r="H309" i="7"/>
  <c r="F309" i="7"/>
  <c r="G325" i="7"/>
  <c r="H325" i="7"/>
  <c r="F325" i="7"/>
  <c r="G320" i="7"/>
  <c r="H320" i="7"/>
  <c r="F320" i="7"/>
  <c r="G306" i="7"/>
  <c r="H306" i="7"/>
  <c r="F306" i="7"/>
  <c r="G333" i="7"/>
  <c r="H333" i="7"/>
  <c r="F333" i="7"/>
  <c r="G316" i="7"/>
  <c r="H316" i="7"/>
  <c r="F316" i="7"/>
  <c r="G326" i="7"/>
  <c r="H326" i="7"/>
  <c r="F326" i="7"/>
  <c r="G321" i="7"/>
  <c r="H321" i="7"/>
  <c r="F321" i="7"/>
  <c r="G221" i="7"/>
  <c r="H221" i="7"/>
  <c r="F221" i="7"/>
  <c r="G222" i="7"/>
  <c r="H222" i="7"/>
  <c r="F222" i="7"/>
  <c r="G223" i="7"/>
  <c r="H223" i="7"/>
  <c r="F223" i="7"/>
  <c r="G197" i="7"/>
  <c r="H197" i="7"/>
  <c r="F197" i="7"/>
  <c r="G198" i="7"/>
  <c r="H198" i="7"/>
  <c r="F198" i="7"/>
  <c r="G199" i="7"/>
  <c r="H199" i="7"/>
  <c r="F199" i="7"/>
  <c r="G200" i="7"/>
  <c r="H200" i="7"/>
  <c r="F200" i="7"/>
  <c r="G201" i="7"/>
  <c r="H201" i="7"/>
  <c r="F201" i="7"/>
  <c r="G202" i="7"/>
  <c r="H202" i="7"/>
  <c r="F202" i="7"/>
  <c r="G203" i="7"/>
  <c r="H203" i="7"/>
  <c r="F203" i="7"/>
  <c r="G189" i="7"/>
  <c r="H189" i="7"/>
  <c r="F189" i="7"/>
  <c r="G190" i="7"/>
  <c r="H190" i="7"/>
  <c r="F190" i="7"/>
  <c r="G191" i="7"/>
  <c r="H191" i="7"/>
  <c r="F191" i="7"/>
  <c r="G192" i="7"/>
  <c r="H192" i="7"/>
  <c r="F192" i="7"/>
  <c r="G193" i="7"/>
  <c r="H193" i="7"/>
  <c r="F193" i="7"/>
  <c r="G194" i="7"/>
  <c r="H194" i="7"/>
  <c r="F194" i="7"/>
  <c r="G195" i="7"/>
  <c r="H195" i="7"/>
  <c r="F195" i="7"/>
  <c r="G196" i="7"/>
  <c r="H196" i="7"/>
  <c r="F196" i="7"/>
  <c r="G133" i="7"/>
  <c r="H133" i="7"/>
  <c r="F133" i="7"/>
  <c r="G134" i="7"/>
  <c r="H134" i="7"/>
  <c r="F134" i="7"/>
  <c r="G135" i="7"/>
  <c r="H135" i="7"/>
  <c r="F135" i="7"/>
  <c r="G105" i="7"/>
  <c r="H105" i="7"/>
  <c r="F105" i="7"/>
  <c r="G106" i="7"/>
  <c r="H106" i="7"/>
  <c r="F106" i="7"/>
  <c r="G107" i="7"/>
  <c r="H107" i="7"/>
  <c r="F107" i="7"/>
  <c r="G108" i="7"/>
  <c r="H108" i="7"/>
  <c r="F108" i="7"/>
  <c r="G109" i="7"/>
  <c r="H109" i="7"/>
  <c r="F109" i="7"/>
  <c r="G110" i="7"/>
  <c r="H110" i="7"/>
  <c r="F110" i="7"/>
  <c r="G111" i="7"/>
  <c r="H111" i="7"/>
  <c r="F111" i="7"/>
  <c r="G112" i="7"/>
  <c r="H112" i="7"/>
  <c r="F112" i="7"/>
  <c r="G113" i="7"/>
  <c r="H113" i="7"/>
  <c r="F113" i="7"/>
  <c r="G75" i="7"/>
  <c r="H75" i="7"/>
  <c r="F75" i="7"/>
  <c r="G76" i="7"/>
  <c r="H76" i="7"/>
  <c r="F76" i="7"/>
  <c r="G77" i="7"/>
  <c r="H77" i="7"/>
  <c r="F77" i="7"/>
  <c r="G78" i="7"/>
  <c r="H78" i="7"/>
  <c r="F78" i="7"/>
  <c r="G79" i="7"/>
  <c r="H79" i="7"/>
  <c r="F79" i="7"/>
  <c r="G80" i="7"/>
  <c r="H80" i="7"/>
  <c r="F80" i="7"/>
  <c r="G81" i="7"/>
  <c r="H81" i="7"/>
  <c r="F81" i="7"/>
  <c r="G82" i="7"/>
  <c r="H82" i="7"/>
  <c r="F82" i="7"/>
  <c r="G83" i="7"/>
  <c r="H83" i="7"/>
  <c r="F83" i="7"/>
  <c r="G272" i="7"/>
  <c r="H272" i="7"/>
  <c r="F272" i="7"/>
  <c r="G271" i="7"/>
  <c r="H271" i="7"/>
  <c r="F271" i="7"/>
  <c r="G345" i="7"/>
  <c r="H345" i="7"/>
  <c r="F345" i="7"/>
  <c r="G344" i="7"/>
  <c r="H344" i="7"/>
  <c r="F344" i="7"/>
  <c r="G343" i="7"/>
  <c r="H343" i="7"/>
  <c r="F343" i="7"/>
  <c r="G342" i="7"/>
  <c r="H342" i="7"/>
  <c r="F342" i="7"/>
  <c r="G341" i="7"/>
  <c r="H341" i="7"/>
  <c r="F341" i="7"/>
  <c r="G364" i="7"/>
  <c r="H364" i="7"/>
  <c r="F364" i="7"/>
  <c r="G363" i="7"/>
  <c r="H363" i="7"/>
  <c r="F363" i="7"/>
  <c r="G362" i="7"/>
  <c r="H362" i="7"/>
  <c r="F362" i="7"/>
  <c r="G361" i="7"/>
  <c r="H361" i="7"/>
  <c r="F361" i="7"/>
  <c r="G375" i="7"/>
  <c r="H375" i="7"/>
  <c r="F375" i="7"/>
  <c r="G374" i="7"/>
  <c r="H374" i="7"/>
  <c r="F374" i="7"/>
  <c r="G373" i="7"/>
  <c r="H373" i="7"/>
  <c r="F373" i="7"/>
  <c r="G372" i="7"/>
  <c r="H372" i="7"/>
  <c r="F372" i="7"/>
  <c r="G371" i="7"/>
  <c r="H371" i="7"/>
  <c r="F371" i="7"/>
  <c r="G394" i="7"/>
  <c r="H394" i="7"/>
  <c r="F394" i="7"/>
  <c r="G393" i="7"/>
  <c r="H393" i="7"/>
  <c r="F393" i="7"/>
  <c r="G392" i="7"/>
  <c r="H392" i="7"/>
  <c r="F392" i="7"/>
  <c r="G391" i="7"/>
  <c r="H391" i="7"/>
  <c r="F391" i="7"/>
  <c r="G405" i="7"/>
  <c r="H405" i="7"/>
  <c r="F405" i="7"/>
  <c r="G404" i="7"/>
  <c r="H404" i="7"/>
  <c r="F404" i="7"/>
  <c r="G403" i="7"/>
  <c r="H403" i="7"/>
  <c r="F403" i="7"/>
  <c r="G402" i="7"/>
  <c r="H402" i="7"/>
  <c r="F402" i="7"/>
  <c r="G401" i="7"/>
  <c r="H401" i="7"/>
  <c r="F401" i="7"/>
  <c r="G421" i="7"/>
  <c r="H421" i="7"/>
  <c r="F421" i="7"/>
  <c r="G420" i="7"/>
  <c r="H420" i="7"/>
  <c r="F420" i="7"/>
  <c r="G419" i="7"/>
  <c r="H419" i="7"/>
  <c r="F419" i="7"/>
  <c r="G418" i="7"/>
  <c r="H418" i="7"/>
  <c r="F418" i="7"/>
  <c r="G433" i="7"/>
  <c r="H433" i="7"/>
  <c r="F433" i="7"/>
  <c r="G432" i="7"/>
  <c r="H432" i="7"/>
  <c r="F432" i="7"/>
  <c r="G431" i="7"/>
  <c r="H431" i="7"/>
  <c r="F431" i="7"/>
  <c r="G430" i="7"/>
  <c r="H430" i="7"/>
  <c r="F430" i="7"/>
  <c r="G429" i="7"/>
  <c r="H429" i="7"/>
  <c r="F429" i="7"/>
  <c r="G428" i="7"/>
  <c r="H428" i="7"/>
  <c r="F428" i="7"/>
  <c r="G447" i="7"/>
  <c r="H447" i="7"/>
  <c r="F447" i="7"/>
  <c r="G446" i="7"/>
  <c r="H446" i="7"/>
  <c r="F446" i="7"/>
  <c r="G445" i="7"/>
  <c r="H445" i="7"/>
  <c r="F445" i="7"/>
  <c r="G459" i="7"/>
  <c r="H459" i="7"/>
  <c r="F459" i="7"/>
  <c r="G458" i="7"/>
  <c r="H458" i="7"/>
  <c r="F458" i="7"/>
  <c r="G457" i="7"/>
  <c r="H457" i="7"/>
  <c r="F457" i="7"/>
  <c r="G456" i="7"/>
  <c r="H456" i="7"/>
  <c r="F456" i="7"/>
  <c r="G455" i="7"/>
  <c r="H455" i="7"/>
  <c r="F455" i="7"/>
  <c r="G454" i="7"/>
  <c r="H454" i="7"/>
  <c r="F454" i="7"/>
  <c r="G473" i="7"/>
  <c r="H473" i="7"/>
  <c r="F473" i="7"/>
  <c r="G472" i="7"/>
  <c r="H472" i="7"/>
  <c r="F472" i="7"/>
  <c r="G471" i="7"/>
  <c r="H471" i="7"/>
  <c r="F471" i="7"/>
  <c r="G485" i="7"/>
  <c r="H485" i="7"/>
  <c r="F485" i="7"/>
  <c r="G484" i="7"/>
  <c r="H484" i="7"/>
  <c r="F484" i="7"/>
  <c r="G483" i="7"/>
  <c r="H483" i="7"/>
  <c r="F483" i="7"/>
  <c r="G482" i="7"/>
  <c r="H482" i="7"/>
  <c r="F482" i="7"/>
  <c r="G481" i="7"/>
  <c r="H481" i="7"/>
  <c r="F481" i="7"/>
  <c r="G480" i="7"/>
  <c r="H480" i="7"/>
  <c r="F480" i="7"/>
  <c r="G254" i="7"/>
  <c r="H254" i="7"/>
  <c r="F254" i="7"/>
  <c r="G253" i="7"/>
  <c r="H253" i="7"/>
  <c r="F253" i="7"/>
  <c r="G340" i="7"/>
  <c r="H340" i="7"/>
  <c r="F340" i="7"/>
  <c r="G339" i="7"/>
  <c r="H339" i="7"/>
  <c r="F339" i="7"/>
  <c r="G338" i="7"/>
  <c r="H338" i="7"/>
  <c r="F338" i="7"/>
  <c r="G337" i="7"/>
  <c r="H337" i="7"/>
  <c r="F337" i="7"/>
  <c r="G336" i="7"/>
  <c r="H336" i="7"/>
  <c r="F336" i="7"/>
  <c r="G335" i="7"/>
  <c r="H335" i="7"/>
  <c r="F335" i="7"/>
  <c r="G334" i="7"/>
  <c r="H334" i="7"/>
  <c r="F334" i="7"/>
  <c r="G360" i="7"/>
  <c r="H360" i="7"/>
  <c r="F360" i="7"/>
  <c r="G359" i="7"/>
  <c r="H359" i="7"/>
  <c r="F359" i="7"/>
  <c r="G358" i="7"/>
  <c r="H358" i="7"/>
  <c r="F358" i="7"/>
  <c r="G357" i="7"/>
  <c r="H357" i="7"/>
  <c r="F357" i="7"/>
  <c r="G356" i="7"/>
  <c r="H356" i="7"/>
  <c r="F356" i="7"/>
  <c r="G355" i="7"/>
  <c r="H355" i="7"/>
  <c r="F355" i="7"/>
  <c r="G370" i="7"/>
  <c r="H370" i="7"/>
  <c r="F370" i="7"/>
  <c r="G369" i="7"/>
  <c r="H369" i="7"/>
  <c r="F369" i="7"/>
  <c r="G368" i="7"/>
  <c r="H368" i="7"/>
  <c r="F368" i="7"/>
  <c r="G367" i="7"/>
  <c r="H367" i="7"/>
  <c r="F367" i="7"/>
  <c r="G366" i="7"/>
  <c r="H366" i="7"/>
  <c r="F366" i="7"/>
  <c r="G365" i="7"/>
  <c r="H365" i="7"/>
  <c r="F365" i="7"/>
  <c r="G390" i="7"/>
  <c r="H390" i="7"/>
  <c r="F390" i="7"/>
  <c r="G389" i="7"/>
  <c r="H389" i="7"/>
  <c r="F389" i="7"/>
  <c r="G388" i="7"/>
  <c r="H388" i="7"/>
  <c r="F388" i="7"/>
  <c r="G387" i="7"/>
  <c r="H387" i="7"/>
  <c r="F387" i="7"/>
  <c r="G386" i="7"/>
  <c r="H386" i="7"/>
  <c r="F386" i="7"/>
  <c r="G400" i="7"/>
  <c r="H400" i="7"/>
  <c r="F400" i="7"/>
  <c r="G399" i="7"/>
  <c r="H399" i="7"/>
  <c r="F399" i="7"/>
  <c r="G398" i="7"/>
  <c r="H398" i="7"/>
  <c r="F398" i="7"/>
  <c r="G397" i="7"/>
  <c r="H397" i="7"/>
  <c r="F397" i="7"/>
  <c r="G396" i="7"/>
  <c r="H396" i="7"/>
  <c r="F396" i="7"/>
  <c r="G395" i="7"/>
  <c r="H395" i="7"/>
  <c r="F395" i="7"/>
  <c r="G417" i="7"/>
  <c r="H417" i="7"/>
  <c r="F417" i="7"/>
  <c r="G416" i="7"/>
  <c r="H416" i="7"/>
  <c r="F416" i="7"/>
  <c r="G415" i="7"/>
  <c r="H415" i="7"/>
  <c r="F415" i="7"/>
  <c r="G414" i="7"/>
  <c r="H414" i="7"/>
  <c r="F414" i="7"/>
  <c r="G427" i="7"/>
  <c r="H427" i="7"/>
  <c r="F427" i="7"/>
  <c r="G426" i="7"/>
  <c r="H426" i="7"/>
  <c r="F426" i="7"/>
  <c r="G425" i="7"/>
  <c r="H425" i="7"/>
  <c r="F425" i="7"/>
  <c r="G424" i="7"/>
  <c r="H424" i="7"/>
  <c r="F424" i="7"/>
  <c r="G423" i="7"/>
  <c r="H423" i="7"/>
  <c r="F423" i="7"/>
  <c r="G422" i="7"/>
  <c r="H422" i="7"/>
  <c r="F422" i="7"/>
  <c r="G444" i="7"/>
  <c r="H444" i="7"/>
  <c r="F444" i="7"/>
  <c r="G443" i="7"/>
  <c r="H443" i="7"/>
  <c r="F443" i="7"/>
  <c r="G442" i="7"/>
  <c r="H442" i="7"/>
  <c r="F442" i="7"/>
  <c r="G453" i="7"/>
  <c r="H453" i="7"/>
  <c r="F453" i="7"/>
  <c r="G452" i="7"/>
  <c r="H452" i="7"/>
  <c r="F452" i="7"/>
  <c r="G451" i="7"/>
  <c r="H451" i="7"/>
  <c r="F451" i="7"/>
  <c r="G450" i="7"/>
  <c r="H450" i="7"/>
  <c r="F450" i="7"/>
  <c r="G449" i="7"/>
  <c r="H449" i="7"/>
  <c r="F449" i="7"/>
  <c r="G448" i="7"/>
  <c r="H448" i="7"/>
  <c r="F448" i="7"/>
  <c r="G470" i="7"/>
  <c r="H470" i="7"/>
  <c r="F470" i="7"/>
  <c r="G469" i="7"/>
  <c r="H469" i="7"/>
  <c r="F469" i="7"/>
  <c r="G468" i="7"/>
  <c r="H468" i="7"/>
  <c r="F468" i="7"/>
  <c r="G479" i="7"/>
  <c r="H479" i="7"/>
  <c r="F479" i="7"/>
  <c r="G478" i="7"/>
  <c r="H478" i="7"/>
  <c r="F478" i="7"/>
  <c r="G477" i="7"/>
  <c r="H477" i="7"/>
  <c r="F477" i="7"/>
  <c r="G476" i="7"/>
  <c r="H476" i="7"/>
  <c r="F476" i="7"/>
  <c r="G475" i="7"/>
  <c r="H475" i="7"/>
  <c r="F475" i="7"/>
  <c r="G474" i="7"/>
  <c r="H474" i="7"/>
  <c r="F474" i="7"/>
  <c r="G237" i="7"/>
  <c r="H237" i="7"/>
  <c r="F237" i="7"/>
  <c r="G354" i="7"/>
  <c r="H354" i="7"/>
  <c r="F354" i="7"/>
  <c r="G353" i="7"/>
  <c r="H353" i="7"/>
  <c r="F353" i="7"/>
  <c r="G352" i="7"/>
  <c r="H352" i="7"/>
  <c r="F352" i="7"/>
  <c r="G351" i="7"/>
  <c r="H351" i="7"/>
  <c r="F351" i="7"/>
  <c r="G350" i="7"/>
  <c r="H350" i="7"/>
  <c r="F350" i="7"/>
  <c r="G349" i="7"/>
  <c r="H349" i="7"/>
  <c r="F349" i="7"/>
  <c r="G348" i="7"/>
  <c r="H348" i="7"/>
  <c r="F348" i="7"/>
  <c r="G347" i="7"/>
  <c r="H347" i="7"/>
  <c r="F347" i="7"/>
  <c r="G346" i="7"/>
  <c r="H346" i="7"/>
  <c r="F346" i="7"/>
  <c r="G385" i="7"/>
  <c r="H385" i="7"/>
  <c r="F385" i="7"/>
  <c r="G384" i="7"/>
  <c r="H384" i="7"/>
  <c r="F384" i="7"/>
  <c r="G383" i="7"/>
  <c r="H383" i="7"/>
  <c r="F383" i="7"/>
  <c r="G382" i="7"/>
  <c r="H382" i="7"/>
  <c r="F382" i="7"/>
  <c r="G381" i="7"/>
  <c r="H381" i="7"/>
  <c r="F381" i="7"/>
  <c r="G380" i="7"/>
  <c r="H380" i="7"/>
  <c r="F380" i="7"/>
  <c r="G379" i="7"/>
  <c r="H379" i="7"/>
  <c r="F379" i="7"/>
  <c r="G378" i="7"/>
  <c r="H378" i="7"/>
  <c r="F378" i="7"/>
  <c r="G377" i="7"/>
  <c r="H377" i="7"/>
  <c r="F377" i="7"/>
  <c r="G376" i="7"/>
  <c r="H376" i="7"/>
  <c r="F376" i="7"/>
  <c r="G413" i="7"/>
  <c r="H413" i="7"/>
  <c r="F413" i="7"/>
  <c r="G412" i="7"/>
  <c r="H412" i="7"/>
  <c r="F412" i="7"/>
  <c r="G411" i="7"/>
  <c r="H411" i="7"/>
  <c r="F411" i="7"/>
  <c r="G410" i="7"/>
  <c r="H410" i="7"/>
  <c r="F410" i="7"/>
  <c r="G409" i="7"/>
  <c r="H409" i="7"/>
  <c r="F409" i="7"/>
  <c r="G408" i="7"/>
  <c r="H408" i="7"/>
  <c r="F408" i="7"/>
  <c r="G407" i="7"/>
  <c r="H407" i="7"/>
  <c r="F407" i="7"/>
  <c r="G406" i="7"/>
  <c r="H406" i="7"/>
  <c r="F406" i="7"/>
  <c r="G441" i="7"/>
  <c r="H441" i="7"/>
  <c r="F441" i="7"/>
  <c r="G440" i="7"/>
  <c r="H440" i="7"/>
  <c r="F440" i="7"/>
  <c r="G439" i="7"/>
  <c r="H439" i="7"/>
  <c r="F439" i="7"/>
  <c r="G438" i="7"/>
  <c r="H438" i="7"/>
  <c r="F438" i="7"/>
  <c r="G437" i="7"/>
  <c r="H437" i="7"/>
  <c r="F437" i="7"/>
  <c r="G436" i="7"/>
  <c r="H436" i="7"/>
  <c r="F436" i="7"/>
  <c r="G435" i="7"/>
  <c r="H435" i="7"/>
  <c r="F435" i="7"/>
  <c r="G434" i="7"/>
  <c r="H434" i="7"/>
  <c r="F434" i="7"/>
  <c r="G467" i="7"/>
  <c r="H467" i="7"/>
  <c r="F467" i="7"/>
  <c r="G466" i="7"/>
  <c r="H466" i="7"/>
  <c r="F466" i="7"/>
  <c r="G465" i="7"/>
  <c r="H465" i="7"/>
  <c r="F465" i="7"/>
  <c r="G464" i="7"/>
  <c r="H464" i="7"/>
  <c r="F464" i="7"/>
  <c r="G463" i="7"/>
  <c r="H463" i="7"/>
  <c r="F463" i="7"/>
  <c r="G462" i="7"/>
  <c r="H462" i="7"/>
  <c r="F462" i="7"/>
  <c r="G461" i="7"/>
  <c r="H461" i="7"/>
  <c r="F461" i="7"/>
  <c r="G460" i="7"/>
  <c r="H460" i="7"/>
  <c r="F460" i="7"/>
  <c r="G218" i="7"/>
  <c r="H218" i="7"/>
  <c r="F218" i="7"/>
  <c r="G219" i="7"/>
  <c r="H219" i="7"/>
  <c r="F219" i="7"/>
  <c r="G220" i="7"/>
  <c r="H220" i="7"/>
  <c r="F220" i="7"/>
  <c r="G204" i="7"/>
  <c r="H204" i="7"/>
  <c r="F204" i="7"/>
  <c r="G211" i="7"/>
  <c r="H211" i="7"/>
  <c r="F211" i="7"/>
  <c r="G205" i="7"/>
  <c r="H205" i="7"/>
  <c r="F205" i="7"/>
  <c r="G212" i="7"/>
  <c r="H212" i="7"/>
  <c r="F212" i="7"/>
  <c r="G206" i="7"/>
  <c r="H206" i="7"/>
  <c r="F206" i="7"/>
  <c r="G213" i="7"/>
  <c r="H213" i="7"/>
  <c r="F213" i="7"/>
  <c r="G207" i="7"/>
  <c r="H207" i="7"/>
  <c r="F207" i="7"/>
  <c r="G214" i="7"/>
  <c r="H214" i="7"/>
  <c r="F214" i="7"/>
  <c r="G208" i="7"/>
  <c r="H208" i="7"/>
  <c r="F208" i="7"/>
  <c r="G215" i="7"/>
  <c r="H215" i="7"/>
  <c r="F215" i="7"/>
  <c r="G209" i="7"/>
  <c r="H209" i="7"/>
  <c r="F209" i="7"/>
  <c r="G216" i="7"/>
  <c r="H216" i="7"/>
  <c r="F216" i="7"/>
  <c r="G210" i="7"/>
  <c r="H210" i="7"/>
  <c r="F210" i="7"/>
  <c r="G217" i="7"/>
  <c r="H217" i="7"/>
  <c r="F217" i="7"/>
  <c r="G181" i="7"/>
  <c r="H181" i="7"/>
  <c r="F181" i="7"/>
  <c r="G174" i="7"/>
  <c r="H174" i="7"/>
  <c r="F174" i="7"/>
  <c r="G182" i="7"/>
  <c r="H182" i="7"/>
  <c r="F182" i="7"/>
  <c r="G175" i="7"/>
  <c r="H175" i="7"/>
  <c r="F175" i="7"/>
  <c r="G183" i="7"/>
  <c r="H183" i="7"/>
  <c r="F183" i="7"/>
  <c r="G176" i="7"/>
  <c r="H176" i="7"/>
  <c r="F176" i="7"/>
  <c r="G184" i="7"/>
  <c r="H184" i="7"/>
  <c r="F184" i="7"/>
  <c r="G177" i="7"/>
  <c r="H177" i="7"/>
  <c r="F177" i="7"/>
  <c r="G185" i="7"/>
  <c r="H185" i="7"/>
  <c r="F185" i="7"/>
  <c r="G178" i="7"/>
  <c r="H178" i="7"/>
  <c r="F178" i="7"/>
  <c r="G186" i="7"/>
  <c r="H186" i="7"/>
  <c r="F186" i="7"/>
  <c r="G179" i="7"/>
  <c r="H179" i="7"/>
  <c r="F179" i="7"/>
  <c r="G187" i="7"/>
  <c r="H187" i="7"/>
  <c r="F187" i="7"/>
  <c r="G180" i="7"/>
  <c r="H180" i="7"/>
  <c r="F180" i="7"/>
  <c r="G188" i="7"/>
  <c r="H188" i="7"/>
  <c r="F188" i="7"/>
  <c r="G171" i="7"/>
  <c r="H171" i="7"/>
  <c r="F171" i="7"/>
  <c r="G172" i="7"/>
  <c r="H172" i="7"/>
  <c r="F172" i="7"/>
  <c r="G173" i="7"/>
  <c r="H173" i="7"/>
  <c r="F173" i="7"/>
  <c r="G163" i="7"/>
  <c r="H163" i="7"/>
  <c r="F163" i="7"/>
  <c r="G156" i="7"/>
  <c r="H156" i="7"/>
  <c r="F156" i="7"/>
  <c r="G164" i="7"/>
  <c r="H164" i="7"/>
  <c r="F164" i="7"/>
  <c r="G157" i="7"/>
  <c r="H157" i="7"/>
  <c r="F157" i="7"/>
  <c r="G165" i="7"/>
  <c r="H165" i="7"/>
  <c r="F165" i="7"/>
  <c r="G158" i="7"/>
  <c r="H158" i="7"/>
  <c r="F158" i="7"/>
  <c r="G166" i="7"/>
  <c r="H166" i="7"/>
  <c r="F166" i="7"/>
  <c r="G159" i="7"/>
  <c r="H159" i="7"/>
  <c r="F159" i="7"/>
  <c r="G167" i="7"/>
  <c r="H167" i="7"/>
  <c r="F167" i="7"/>
  <c r="G160" i="7"/>
  <c r="H160" i="7"/>
  <c r="F160" i="7"/>
  <c r="G168" i="7"/>
  <c r="H168" i="7"/>
  <c r="F168" i="7"/>
  <c r="G161" i="7"/>
  <c r="H161" i="7"/>
  <c r="F161" i="7"/>
  <c r="G169" i="7"/>
  <c r="H169" i="7"/>
  <c r="F169" i="7"/>
  <c r="G162" i="7"/>
  <c r="H162" i="7"/>
  <c r="F162" i="7"/>
  <c r="G170" i="7"/>
  <c r="H170" i="7"/>
  <c r="F170" i="7"/>
  <c r="G143" i="7"/>
  <c r="H143" i="7"/>
  <c r="F143" i="7"/>
  <c r="G136" i="7"/>
  <c r="H136" i="7"/>
  <c r="F136" i="7"/>
  <c r="G144" i="7"/>
  <c r="H144" i="7"/>
  <c r="F144" i="7"/>
  <c r="G137" i="7"/>
  <c r="H137" i="7"/>
  <c r="F137" i="7"/>
  <c r="G145" i="7"/>
  <c r="H145" i="7"/>
  <c r="F145" i="7"/>
  <c r="G138" i="7"/>
  <c r="H138" i="7"/>
  <c r="F138" i="7"/>
  <c r="G146" i="7"/>
  <c r="H146" i="7"/>
  <c r="F146" i="7"/>
  <c r="G139" i="7"/>
  <c r="H139" i="7"/>
  <c r="F139" i="7"/>
  <c r="G147" i="7"/>
  <c r="H147" i="7"/>
  <c r="F147" i="7"/>
  <c r="G140" i="7"/>
  <c r="H140" i="7"/>
  <c r="F140" i="7"/>
  <c r="G148" i="7"/>
  <c r="H148" i="7"/>
  <c r="F148" i="7"/>
  <c r="G141" i="7"/>
  <c r="H141" i="7"/>
  <c r="F141" i="7"/>
  <c r="G149" i="7"/>
  <c r="H149" i="7"/>
  <c r="F149" i="7"/>
  <c r="G142" i="7"/>
  <c r="H142" i="7"/>
  <c r="F142" i="7"/>
  <c r="G150" i="7"/>
  <c r="H150" i="7"/>
  <c r="F150" i="7"/>
  <c r="G125" i="7"/>
  <c r="H125" i="7"/>
  <c r="F125" i="7"/>
  <c r="G126" i="7"/>
  <c r="H126" i="7"/>
  <c r="F126" i="7"/>
  <c r="G127" i="7"/>
  <c r="H127" i="7"/>
  <c r="F127" i="7"/>
  <c r="G128" i="7"/>
  <c r="H128" i="7"/>
  <c r="F128" i="7"/>
  <c r="G129" i="7"/>
  <c r="H129" i="7"/>
  <c r="F129" i="7"/>
  <c r="G130" i="7"/>
  <c r="H130" i="7"/>
  <c r="F130" i="7"/>
  <c r="G131" i="7"/>
  <c r="H131" i="7"/>
  <c r="F131" i="7"/>
  <c r="G132" i="7"/>
  <c r="H132" i="7"/>
  <c r="F132" i="7"/>
  <c r="G117" i="7"/>
  <c r="H117" i="7"/>
  <c r="F117" i="7"/>
  <c r="G118" i="7"/>
  <c r="H118" i="7"/>
  <c r="F118" i="7"/>
  <c r="G119" i="7"/>
  <c r="H119" i="7"/>
  <c r="F119" i="7"/>
  <c r="G120" i="7"/>
  <c r="H120" i="7"/>
  <c r="F120" i="7"/>
  <c r="G121" i="7"/>
  <c r="H121" i="7"/>
  <c r="F121" i="7"/>
  <c r="G122" i="7"/>
  <c r="H122" i="7"/>
  <c r="F122" i="7"/>
  <c r="G123" i="7"/>
  <c r="H123" i="7"/>
  <c r="F123" i="7"/>
  <c r="G124" i="7"/>
  <c r="H124" i="7"/>
  <c r="F124" i="7"/>
  <c r="G114" i="7"/>
  <c r="H114" i="7"/>
  <c r="F114" i="7"/>
  <c r="G115" i="7"/>
  <c r="H115" i="7"/>
  <c r="F115" i="7"/>
  <c r="G116" i="7"/>
  <c r="H116" i="7"/>
  <c r="F116" i="7"/>
  <c r="G101" i="7"/>
  <c r="H101" i="7"/>
  <c r="F101" i="7"/>
  <c r="G102" i="7"/>
  <c r="H102" i="7"/>
  <c r="F102" i="7"/>
  <c r="G103" i="7"/>
  <c r="H103" i="7"/>
  <c r="F103" i="7"/>
  <c r="G104" i="7"/>
  <c r="H104" i="7"/>
  <c r="F104" i="7"/>
  <c r="G92" i="7"/>
  <c r="H92" i="7"/>
  <c r="F92" i="7"/>
  <c r="G84" i="7"/>
  <c r="H84" i="7"/>
  <c r="F84" i="7"/>
  <c r="G93" i="7"/>
  <c r="H93" i="7"/>
  <c r="F93" i="7"/>
  <c r="G85" i="7"/>
  <c r="H85" i="7"/>
  <c r="F85" i="7"/>
  <c r="G94" i="7"/>
  <c r="H94" i="7"/>
  <c r="F94" i="7"/>
  <c r="G86" i="7"/>
  <c r="H86" i="7"/>
  <c r="F86" i="7"/>
  <c r="G95" i="7"/>
  <c r="H95" i="7"/>
  <c r="F95" i="7"/>
  <c r="G87" i="7"/>
  <c r="H87" i="7"/>
  <c r="F87" i="7"/>
  <c r="G96" i="7"/>
  <c r="H96" i="7"/>
  <c r="F96" i="7"/>
  <c r="G88" i="7"/>
  <c r="H88" i="7"/>
  <c r="F88" i="7"/>
  <c r="G97" i="7"/>
  <c r="H97" i="7"/>
  <c r="F97" i="7"/>
  <c r="G89" i="7"/>
  <c r="H89" i="7"/>
  <c r="F89" i="7"/>
  <c r="G98" i="7"/>
  <c r="H98" i="7"/>
  <c r="F98" i="7"/>
  <c r="G90" i="7"/>
  <c r="H90" i="7"/>
  <c r="F90" i="7"/>
  <c r="G99" i="7"/>
  <c r="H99" i="7"/>
  <c r="F99" i="7"/>
  <c r="G91" i="7"/>
  <c r="H91" i="7"/>
  <c r="F91" i="7"/>
  <c r="G100" i="7"/>
  <c r="H100" i="7"/>
  <c r="F100" i="7"/>
  <c r="G66" i="7"/>
  <c r="H66" i="7"/>
  <c r="F66" i="7"/>
  <c r="G67" i="7"/>
  <c r="H67" i="7"/>
  <c r="F67" i="7"/>
  <c r="G68" i="7"/>
  <c r="H68" i="7"/>
  <c r="F68" i="7"/>
  <c r="G69" i="7"/>
  <c r="H69" i="7"/>
  <c r="F69" i="7"/>
  <c r="G70" i="7"/>
  <c r="H70" i="7"/>
  <c r="F70" i="7"/>
  <c r="G71" i="7"/>
  <c r="H71" i="7"/>
  <c r="F71" i="7"/>
  <c r="G72" i="7"/>
  <c r="H72" i="7"/>
  <c r="F72" i="7"/>
  <c r="G73" i="7"/>
  <c r="H73" i="7"/>
  <c r="F73" i="7"/>
  <c r="G74" i="7"/>
  <c r="H74" i="7"/>
  <c r="F74" i="7"/>
  <c r="G57" i="7"/>
  <c r="H57" i="7"/>
  <c r="F57" i="7"/>
  <c r="G58" i="7"/>
  <c r="H58" i="7"/>
  <c r="F58" i="7"/>
  <c r="G59" i="7"/>
  <c r="H59" i="7"/>
  <c r="F59" i="7"/>
  <c r="G60" i="7"/>
  <c r="H60" i="7"/>
  <c r="F60" i="7"/>
  <c r="G61" i="7"/>
  <c r="H61" i="7"/>
  <c r="F61" i="7"/>
  <c r="G62" i="7"/>
  <c r="H62" i="7"/>
  <c r="F62" i="7"/>
  <c r="G63" i="7"/>
  <c r="H63" i="7"/>
  <c r="F63" i="7"/>
  <c r="G64" i="7"/>
  <c r="H64" i="7"/>
  <c r="F64" i="7"/>
  <c r="G65" i="7"/>
  <c r="H65" i="7"/>
  <c r="F65" i="7"/>
  <c r="G56" i="7"/>
  <c r="H56" i="7"/>
  <c r="F56" i="7"/>
  <c r="G55" i="7"/>
  <c r="H55" i="7"/>
  <c r="F55" i="7"/>
  <c r="G47" i="7"/>
  <c r="H47" i="7"/>
  <c r="F47" i="7"/>
  <c r="G40" i="7"/>
  <c r="H40" i="7"/>
  <c r="F40" i="7"/>
  <c r="G48" i="7"/>
  <c r="H48" i="7"/>
  <c r="F48" i="7"/>
  <c r="G41" i="7"/>
  <c r="H41" i="7"/>
  <c r="F41" i="7"/>
  <c r="G49" i="7"/>
  <c r="H49" i="7"/>
  <c r="F49" i="7"/>
  <c r="G42" i="7"/>
  <c r="H42" i="7"/>
  <c r="F42" i="7"/>
  <c r="G50" i="7"/>
  <c r="H50" i="7"/>
  <c r="F50" i="7"/>
  <c r="G43" i="7"/>
  <c r="H43" i="7"/>
  <c r="F43" i="7"/>
  <c r="G51" i="7"/>
  <c r="H51" i="7"/>
  <c r="F51" i="7"/>
  <c r="G44" i="7"/>
  <c r="H44" i="7"/>
  <c r="F44" i="7"/>
  <c r="G52" i="7"/>
  <c r="H52" i="7"/>
  <c r="F52" i="7"/>
  <c r="G45" i="7"/>
  <c r="H45" i="7"/>
  <c r="F45" i="7"/>
  <c r="G53" i="7"/>
  <c r="H53" i="7"/>
  <c r="F53" i="7"/>
  <c r="G46" i="7"/>
  <c r="H46" i="7"/>
  <c r="F46" i="7"/>
  <c r="G54" i="7"/>
  <c r="H54" i="7"/>
  <c r="F54" i="7"/>
  <c r="G39" i="7"/>
  <c r="H39" i="7"/>
  <c r="F39" i="7"/>
  <c r="G38" i="7"/>
  <c r="H38" i="7"/>
  <c r="F38" i="7"/>
  <c r="G30" i="7"/>
  <c r="H30" i="7"/>
  <c r="F30" i="7"/>
  <c r="G23" i="7"/>
  <c r="H23" i="7"/>
  <c r="F23" i="7"/>
  <c r="G31" i="7"/>
  <c r="H31" i="7"/>
  <c r="F31" i="7"/>
  <c r="G24" i="7"/>
  <c r="H24" i="7"/>
  <c r="F24" i="7"/>
  <c r="G32" i="7"/>
  <c r="H32" i="7"/>
  <c r="F32" i="7"/>
  <c r="G25" i="7"/>
  <c r="H25" i="7"/>
  <c r="F25" i="7"/>
  <c r="G33" i="7"/>
  <c r="H33" i="7"/>
  <c r="F33" i="7"/>
  <c r="G26" i="7"/>
  <c r="H26" i="7"/>
  <c r="F26" i="7"/>
  <c r="G34" i="7"/>
  <c r="H34" i="7"/>
  <c r="F34" i="7"/>
  <c r="G27" i="7"/>
  <c r="H27" i="7"/>
  <c r="F27" i="7"/>
  <c r="G35" i="7"/>
  <c r="H35" i="7"/>
  <c r="F35" i="7"/>
  <c r="G28" i="7"/>
  <c r="H28" i="7"/>
  <c r="F28" i="7"/>
  <c r="G36" i="7"/>
  <c r="H36" i="7"/>
  <c r="F36" i="7"/>
  <c r="G29" i="7"/>
  <c r="H29" i="7"/>
  <c r="F29" i="7"/>
  <c r="G37" i="7"/>
  <c r="H37" i="7"/>
  <c r="F37" i="7"/>
  <c r="G22" i="7"/>
  <c r="H22" i="7"/>
  <c r="F22" i="7"/>
  <c r="G21" i="7"/>
  <c r="H21" i="7"/>
  <c r="F21" i="7"/>
  <c r="G12" i="7"/>
  <c r="H12" i="7"/>
  <c r="F12" i="7"/>
  <c r="G4" i="7"/>
  <c r="H4" i="7"/>
  <c r="F4" i="7"/>
  <c r="G13" i="7"/>
  <c r="H13" i="7"/>
  <c r="F13" i="7"/>
  <c r="G5" i="7"/>
  <c r="H5" i="7"/>
  <c r="F5" i="7"/>
  <c r="G14" i="7"/>
  <c r="H14" i="7"/>
  <c r="F14" i="7"/>
  <c r="G6" i="7"/>
  <c r="H6" i="7"/>
  <c r="F6" i="7"/>
  <c r="G15" i="7"/>
  <c r="H15" i="7"/>
  <c r="F15" i="7"/>
  <c r="G7" i="7"/>
  <c r="H7" i="7"/>
  <c r="F7" i="7"/>
  <c r="G16" i="7"/>
  <c r="H16" i="7"/>
  <c r="F16" i="7"/>
  <c r="G8" i="7"/>
  <c r="H8" i="7"/>
  <c r="F8" i="7"/>
  <c r="G17" i="7"/>
  <c r="H17" i="7"/>
  <c r="F17" i="7"/>
  <c r="G9" i="7"/>
  <c r="H9" i="7"/>
  <c r="F9" i="7"/>
  <c r="G18" i="7"/>
  <c r="H18" i="7"/>
  <c r="F18" i="7"/>
  <c r="G10" i="7"/>
  <c r="H10" i="7"/>
  <c r="F10" i="7"/>
  <c r="G19" i="7"/>
  <c r="H19" i="7"/>
  <c r="F19" i="7"/>
  <c r="G11" i="7"/>
  <c r="H11" i="7"/>
  <c r="F11" i="7"/>
  <c r="G20" i="7"/>
  <c r="H20" i="7"/>
  <c r="F20" i="7"/>
</calcChain>
</file>

<file path=xl/comments1.xml><?xml version="1.0" encoding="utf-8"?>
<comments xmlns="http://schemas.openxmlformats.org/spreadsheetml/2006/main">
  <authors>
    <author>E Z</author>
  </authors>
  <commentList>
    <comment ref="B5" authorId="0">
      <text>
        <r>
          <rPr>
            <sz val="14"/>
            <color indexed="81"/>
            <rFont val="Arial"/>
          </rPr>
          <t>1. Tragen Sie in dieser Spalte
diejenigen Auflagemodule ein, die sie bis und mit FS 16 noch nicht erfolgreich abschliessen</t>
        </r>
      </text>
    </comment>
    <comment ref="F5" authorId="0">
      <text>
        <r>
          <rPr>
            <sz val="14"/>
            <color indexed="81"/>
            <rFont val="Arial"/>
          </rPr>
          <t>2. Diese Spalte zeigt Ihnen an, welche AuflagenmoduleSie in der neuen Studienordnung noch absolvieren müssen</t>
        </r>
        <r>
          <rPr>
            <sz val="10"/>
            <color indexed="81"/>
            <rFont val="Calibri"/>
            <family val="2"/>
          </rPr>
          <t xml:space="preserve">
</t>
        </r>
      </text>
    </comment>
  </commentList>
</comments>
</file>

<file path=xl/sharedStrings.xml><?xml version="1.0" encoding="utf-8"?>
<sst xmlns="http://schemas.openxmlformats.org/spreadsheetml/2006/main" count="1743" uniqueCount="535">
  <si>
    <t>200100 Einführung in das Studium</t>
  </si>
  <si>
    <t>200101 Assessmentmodul 1</t>
  </si>
  <si>
    <t>200102 Assessmentmodul 2</t>
  </si>
  <si>
    <t>200150 Einf. In die rechn. Datenauswertung</t>
  </si>
  <si>
    <t>200151 Testtheorie</t>
  </si>
  <si>
    <t>200156 Klinische Paar- und Familienpsychologie</t>
  </si>
  <si>
    <t>200157 Experimentalpsychologisches Praktikum</t>
  </si>
  <si>
    <t>200158 Persönlichkeitspsychologie</t>
  </si>
  <si>
    <t>200162 Arbeits- und Organisationspsychologie</t>
  </si>
  <si>
    <t>200153 Einf. In die Psychopath. Und Klin. Psych</t>
  </si>
  <si>
    <t>200154 AT der Kogn. Psych. und Neurowissenschaft</t>
  </si>
  <si>
    <t>200160 Psychologische Methoden</t>
  </si>
  <si>
    <t>200163 AT der Klinischen und Gesundheitspsych. 1</t>
  </si>
  <si>
    <t>200164 AT der Psychopathologie</t>
  </si>
  <si>
    <t>200168 Allgemeines Psych.: Denken</t>
  </si>
  <si>
    <t>200211 AT der Entwicklungspsych. der Lebensspanne 2</t>
  </si>
  <si>
    <t>200311 AT der SOW</t>
  </si>
  <si>
    <t>200411 AT der Klin. und Gesundheitspsych. 2</t>
  </si>
  <si>
    <t>200167 Bachelorarbeit</t>
  </si>
  <si>
    <t>200152 Psychologische Grundkompetenzen</t>
  </si>
  <si>
    <t>200155 Grundlagen der Entwicklungspsychologie 3</t>
  </si>
  <si>
    <t>200159 Wirtschaftspsychologie</t>
  </si>
  <si>
    <t>200165 Psychologische Diagnostik</t>
  </si>
  <si>
    <t>200166 Angewandte Sozialpsychologie</t>
  </si>
  <si>
    <t>200169 Einführung in die Neurpsychologie</t>
  </si>
  <si>
    <t>200100 Interaktives Proseminar</t>
  </si>
  <si>
    <t>offene Module neue StO</t>
  </si>
  <si>
    <t>Module 2006 -2015 im Vorlesungsverzeichnis</t>
  </si>
  <si>
    <t>Semester</t>
  </si>
  <si>
    <t>Nummer</t>
  </si>
  <si>
    <t>Bezeichnung</t>
  </si>
  <si>
    <t>Typ</t>
  </si>
  <si>
    <t>ECTS</t>
  </si>
  <si>
    <t>Sverweis</t>
  </si>
  <si>
    <t>ersten 3 Zeichen Bezeichnung</t>
  </si>
  <si>
    <t>Übertrag bei AT</t>
  </si>
  <si>
    <t>Tragen Sie das Modul ein</t>
  </si>
  <si>
    <t>Vorlage von Rita:</t>
  </si>
  <si>
    <t>HS15</t>
  </si>
  <si>
    <t>100 Einführung in das Studium der Psychologie (MA,zweisemestrig): Interaktives Proseminar, Themen der Psychologie</t>
  </si>
  <si>
    <t>Seminar</t>
  </si>
  <si>
    <t>FS15</t>
  </si>
  <si>
    <t>Übung</t>
  </si>
  <si>
    <t>HS14</t>
  </si>
  <si>
    <t>FS14</t>
  </si>
  <si>
    <t>HS13</t>
  </si>
  <si>
    <t>FS13</t>
  </si>
  <si>
    <t>Vorlesung</t>
  </si>
  <si>
    <t>HS12</t>
  </si>
  <si>
    <t>Grundlagen</t>
  </si>
  <si>
    <t>FS12</t>
  </si>
  <si>
    <t>HS11</t>
  </si>
  <si>
    <t>FS11</t>
  </si>
  <si>
    <t>HS10</t>
  </si>
  <si>
    <t>FS10</t>
  </si>
  <si>
    <t>HS09</t>
  </si>
  <si>
    <t/>
  </si>
  <si>
    <t>FS09</t>
  </si>
  <si>
    <t>HS08</t>
  </si>
  <si>
    <t>FS08</t>
  </si>
  <si>
    <t>HS07</t>
  </si>
  <si>
    <t>100 Einführung in das Studium der Psychologie (MA/zweisemestrig): Interaktives Proseminar / Themen der Psychologie</t>
  </si>
  <si>
    <t>SS07</t>
  </si>
  <si>
    <t>WS 06 / 07</t>
  </si>
  <si>
    <t>101 Assessmentmodul 1 HF Psychologie (PR, zweisemestrig): Methoden der Psy. Statistik I+II, Grundl. Sozialpsychologie I+II, Grundl. Allgemeinen Psy. I+II: Wahrnehmungspsy. + Einführung in die Motivationspsy.</t>
  </si>
  <si>
    <t>101 Assessmentmodul 1 HF Psychologie (PR, zweisemestrig): Methoden der Psy. Statistik I+II, Grundl. Sozialpsychologie I+II, Grundl. Allgemeinen Psy.: Wahrnehmungspsy. + Einführung in die Motivationspsy.</t>
  </si>
  <si>
    <t>101 Assessmentmodul 1 HF Psychologie (PR,zweisemestrig): Methoden der Psy. Statistik I+II, Grundl. Sozialpsychologie I+II, Grundl. Allgemeinen Psy.: Wahrnehmungspsy. + Einführung in die Motivationspsy.</t>
  </si>
  <si>
    <t>101 Assessmentmodul 1 (PR/zweisemestrig) A.) Methoden der Psych. Statistik I + II B.) Grundl. der Soz. Psychologie I + II C.) Grundl. der Allgemeinen Psychologie: Wahrnehmungspsychologie + Einführung in die Motivationspsychologie</t>
  </si>
  <si>
    <t>101 Assessmentmodul 1 HF Psychologie (PR/zweisemestrig): Methoden der Psychologie Statistik I + II / Grundl. der Soz. Psychologie I + II / Grundl. der Allgemeinen Psychologie</t>
  </si>
  <si>
    <t>102 Assessmentmodul 2 HF Psychologie (PR, zweisemestrig): Forschungsmethoden der Psy. I+II, Grundl. Entwicklungspsy. I+II, Grundl. Biologische Psy. I+II</t>
  </si>
  <si>
    <t>102 Assessmentmodul 2 HF Psychologie (PR,zweisemestrig): Forschungsmethoden der Psy. I+II, Grundl. Entwicklungspsy. I+II, Grundl. Biologische Psy. I+II</t>
  </si>
  <si>
    <t>102 Assessmentmodul 2 HF Psychologie (PR/zweisemestrig): Forschungsmethoden der Psychologie I + II / Grundl. der Entw. Psychologie I + II / Grundl. der Bio. Psychologie I + II</t>
  </si>
  <si>
    <t>102 Assessmentmodul 2 HF Psychologie (zweisemestrig): Forschungsmethoden der Psychologie 1+2 / Grundl. der Entw. Psychologie 1+2 / Grundl. der Bio. Psychologie 1+2</t>
  </si>
  <si>
    <t>150 Psychologische Methoden - Einführung in die rechnergestützte Datenauswertung</t>
  </si>
  <si>
    <t>151 Testtheorie</t>
  </si>
  <si>
    <t>153 Einführung in die Psychopathologie und Klinische Psychologie (zweisemestrig)</t>
  </si>
  <si>
    <t>154 Ausgewählte Themen der Kognitiven Psychologie und Kognitiven Neurowissenschaften</t>
  </si>
  <si>
    <t>154 Ausgewählte Themen der Kognitiven Psychologie und Kognitiven Neurowissenschaften 1</t>
  </si>
  <si>
    <t>156 Ausgewählte Themen der Entwicklungspsychologie der Lebensspanne 1</t>
  </si>
  <si>
    <t>157 Experimentalpsychologisches Praktikum</t>
  </si>
  <si>
    <t>Praktikum</t>
  </si>
  <si>
    <t>158 Persönlichkeitspsychologie</t>
  </si>
  <si>
    <t>160 Psychologische Methoden: Fortgeschrittene statistische Verfahren (zweisemestrig)</t>
  </si>
  <si>
    <t>160 Psychologische Methoden: Datenerhebung, Analyse und Darstellung (zweisemestrig)</t>
  </si>
  <si>
    <t>162 Arbeits- und Organisationspsychologie (zweisemestrig)</t>
  </si>
  <si>
    <t>163 Ausgewählte Themen der Klinischen und Gesundheitspsychologie 1</t>
  </si>
  <si>
    <t>164 Ausgewählte Themen der Psychopathologie (zweisemestrig)</t>
  </si>
  <si>
    <t>Selbststudium</t>
  </si>
  <si>
    <t>Bachelorarbeit Psychologie</t>
  </si>
  <si>
    <t>Arbeit</t>
  </si>
  <si>
    <t>167 Literaturarbeit</t>
  </si>
  <si>
    <t>168 Allgemeine Psychologie: Denken (ex 161.1)</t>
  </si>
  <si>
    <t>200v211a</t>
  </si>
  <si>
    <t>211a Ausgewählte Themen der Entwicklungspsychologie der Lebensspanne 2 / Beziehungszufriedenheit: eine Lebensspannentheoretische Sicht auf Kontexte und Einflüsse</t>
  </si>
  <si>
    <t>200v211b</t>
  </si>
  <si>
    <t>211b Ausgewählte Themen der Entwicklungspsychologie der Lebensspanne 2 / Denken und Lernen im Verlaufe des Lebens</t>
  </si>
  <si>
    <t>200v211c</t>
  </si>
  <si>
    <t>211c Ausgewählte Themen der Entwicklungspsychologie der Lebensspanne 2 / Angewandte Entwicklungspsychologie</t>
  </si>
  <si>
    <t>200v211d</t>
  </si>
  <si>
    <t>211d Ausgewählte Themen der Entwicklungspsychologie der Lebensspanne 2 / Ausgewählte Themen der kognitiven Entwicklungspsychologie: sozial- kognitive Entwicklung</t>
  </si>
  <si>
    <t>200v211e</t>
  </si>
  <si>
    <t>211e Ausgewählte Themen der Entwicklungspsychologie der Lebensspanne 2 / Transitionen im Lebenslauf</t>
  </si>
  <si>
    <t>200v211f</t>
  </si>
  <si>
    <t>211f Ausgewählte Themen der Entwicklungspsychologie der Lebensspanne 2 / Entwicklung von Motiven und Motivation</t>
  </si>
  <si>
    <t>200v211g</t>
  </si>
  <si>
    <t>211g Ausgewählte Themen der Entwicklungspsychologie der Lebensspanne 2 / Ausgewählte Themen der Persönlichkeitsforschung</t>
  </si>
  <si>
    <t>200v211h</t>
  </si>
  <si>
    <t>211h Ausgewählte Themen der Entwicklungspsychologie der Lebensspanne 2 / Positive Eigenschaften: Moralische und intellektuelle Exzellenz</t>
  </si>
  <si>
    <t>200t211a</t>
  </si>
  <si>
    <t>211a Ausgewählte Themen der Entwicklungspsychologie der Lebensspanne 2 / Die Intime Beziehung im Kontext der Lebensspanne</t>
  </si>
  <si>
    <t>200t211b</t>
  </si>
  <si>
    <t>211b Ausgewählte Themen der Entwicklungspsychologie der Lebensspanne 2 / Lebensqualität im höheren Erwachsenenalter</t>
  </si>
  <si>
    <t>200t211c</t>
  </si>
  <si>
    <t>200t211d</t>
  </si>
  <si>
    <t>200t211e</t>
  </si>
  <si>
    <t>211e Ausgewählte Themen der Entwicklungspsychologie der Lebensspanne 2 / Internalisierendes und externalisierendes Verhalten im Jugendalter: Prozesse, Entwicklungspfade und Kontexte</t>
  </si>
  <si>
    <t>200t211f</t>
  </si>
  <si>
    <t>200t211g</t>
  </si>
  <si>
    <t>200t211h</t>
  </si>
  <si>
    <t>200r211a</t>
  </si>
  <si>
    <t>211a Ausgewählte Themen der Entwicklungspsychologie der Lebensspanne 2 / Persönlichkeit und dyadische Interaktion in intimen Beziehungen über die Lebensspanne</t>
  </si>
  <si>
    <t>200r211b</t>
  </si>
  <si>
    <t>211b Ausgewählte Themen der Entwicklungspsychologie der Lebensspanne 2 / Plastizität oder Stabilität: Was ist besser?</t>
  </si>
  <si>
    <t>200r211c</t>
  </si>
  <si>
    <t>200r211d</t>
  </si>
  <si>
    <t>211d Ausgewählte Themen der Entwicklungspsychologie der Lebensspanne 2 / Ausgewählte Themen der kognitiven Entwicklungspsychologie</t>
  </si>
  <si>
    <t>200r211e</t>
  </si>
  <si>
    <t>211e Ausgewählte Themen der Entwicklungspsychologie der Lebensspanne 2 / Aspekte motivationaler Entwicklung über die Lebensspanne</t>
  </si>
  <si>
    <t>200r211f</t>
  </si>
  <si>
    <t>211f Ausgewählte Themen der Entwicklungspsychologie der Lebensspanne 2 / Soziale Beziehungen über die Lebensspanne</t>
  </si>
  <si>
    <t>200r211g</t>
  </si>
  <si>
    <t>211g Ausgewählte Themen der Entwicklungspsychologie der Lebensspanne 2 / Persönlichkeit und Intelligenz</t>
  </si>
  <si>
    <t>200r211h</t>
  </si>
  <si>
    <t>211h Ausgewählte Themen der Entwicklungspsychologie der Lebensspanne 2 / Gene, Persönlichkeit und Emotion</t>
  </si>
  <si>
    <t>200p211a</t>
  </si>
  <si>
    <t>211a Ausgewählte Themen der Entwicklungspsychologie der Lebensspanne 2 / Verluste und Gestaltungsmöglichkeiten am Lebensende</t>
  </si>
  <si>
    <t>200p211b</t>
  </si>
  <si>
    <t>211b Ausgewählte Themen der Entwicklungspsychologie der Lebensspanne 2 / Interventionen zur Persönlichkeitsveränderung</t>
  </si>
  <si>
    <t>200p211c</t>
  </si>
  <si>
    <t>211c Ausgewählte Themen der Entwicklungspsychologie der Lebensspanne 2 / Theorien der Entwicklungspsychologie im Spielfilm</t>
  </si>
  <si>
    <t>200p211d</t>
  </si>
  <si>
    <t>211d Ausgewählte Themen der Entwicklungspsychologie der Lebensspanne 2 / Soziale Kognition in den ersten Lebensjahren</t>
  </si>
  <si>
    <t>200p211e</t>
  </si>
  <si>
    <t>211e Ausgewählte Themen der Entwicklungspsychologie der Lebensspanne 2 / Kognitive Entwicklung: Die Entwicklung physikalischer Kognition</t>
  </si>
  <si>
    <t>200p211f</t>
  </si>
  <si>
    <t>211f Ausgewählte Themen der Entwicklungspsychologie der Lebensspanne 2 / Autobiographical memory across the life span</t>
  </si>
  <si>
    <t>200p211g</t>
  </si>
  <si>
    <t>211g Ausgewählte Themen der Entwicklungspsychologie der Lebensspanne 2 / Kognitive Verzerrung im Erwachsenenalter</t>
  </si>
  <si>
    <t>200p211h</t>
  </si>
  <si>
    <t>211h Ausgewählte Themen der Entwicklungspsychologie der Lebensspanne 2 / Entwicklung von Intelligenz und Persönlichkeit</t>
  </si>
  <si>
    <t>200p211i</t>
  </si>
  <si>
    <t>211i Ausgewählte Themen der Entwicklungspsychologie der Lebensspanne 2 / Entwicklung von Stärken und Tugenden: Positive Psychologie</t>
  </si>
  <si>
    <t>200p211j</t>
  </si>
  <si>
    <t>211j Ausgewählte Themen der Entwicklungspsychologie der Lebensspanne 2 / Entwicklung von Sprache und Musik in der frühen und mittleren Kindheit</t>
  </si>
  <si>
    <t>200n211a</t>
  </si>
  <si>
    <t>211a Ausgewählte Themen der Entwicklungspsychologie der Lebensspanne 2 / Soziale Kognition in den ersten Lebensjahren</t>
  </si>
  <si>
    <t>200n211b</t>
  </si>
  <si>
    <t>211b Ausgewählte Themen der Entwicklungspsychologie der Lebensspanne 2 / Kognitive Entwicklung: Die Entwicklung physikalischer Kognition</t>
  </si>
  <si>
    <t>200n211c</t>
  </si>
  <si>
    <t>211c Ausgewählte Themen der Entwicklungspsychologie der Lebensspanne 2 / Entwicklung von sozialen Beziehungen über die Lebensspanne</t>
  </si>
  <si>
    <t>200n211d</t>
  </si>
  <si>
    <t>211d Ausgewählte Themen der Entwicklungspsychologie der Lebensspanne 2 / Online-Kommunikation aus entwicklungspsychologischer Sicht</t>
  </si>
  <si>
    <t>200n211e</t>
  </si>
  <si>
    <t>211e Ausgewählte Themen der Entwicklungspsychologie der Lebensspanne 2 / Verluste und Gestaltungsmöglichkeiten am Lebensende</t>
  </si>
  <si>
    <t>200n211f</t>
  </si>
  <si>
    <t>211f Ausgewählte Themen der Entwicklungspsychologie der Lebensspanne 2 / Persönlichkeitsentwicklung über die Lebensspanne</t>
  </si>
  <si>
    <t>200n211g</t>
  </si>
  <si>
    <t>211g Ausgewählte Themen der Entwicklungspsychologie der Lebensspanne 2 / Entwicklung von Intelligenz und Persönlichkeit</t>
  </si>
  <si>
    <t>200n211h</t>
  </si>
  <si>
    <t>211h Ausgewählte Themen der Entwicklungspsychologie der Lebensspanne 2 / Entwicklung von Stärken und Tugenden: Positive Psychologie</t>
  </si>
  <si>
    <t>200n211i</t>
  </si>
  <si>
    <t>211i Ausgewählte Themen der Entwicklungspsychologie der Lebensspanne 2 / Entwicklung des stimmlichen Ausdrucks: Sprache und Musik</t>
  </si>
  <si>
    <t>211 Ausgewählte Themen der Entwicklungspsychologie der Lebensspanne 2 / Soziale Kognition in den ersten Lebensjahren</t>
  </si>
  <si>
    <t>200w311a</t>
  </si>
  <si>
    <t>311a Ausgewählte Themen der Sozial-, Organisations- und Wirtschaftspsychologie 2 / Wer bin ich und wenn ja wie viele? Das Selbst &amp; die Soziale Identität</t>
  </si>
  <si>
    <t>200w311b</t>
  </si>
  <si>
    <t>311b Ausgewählte Themen der Sozial-, Organisations- und Wirtschaftspsychologie 2/ Intergruppale Prozesse</t>
  </si>
  <si>
    <t>200w311c</t>
  </si>
  <si>
    <t>311c Ausgewählte Themen der Sozial-, Organisations- und Wirtschaftspsychologie 2 / Soziale Beziehungen im Erwachsenenalter: Antezedenzen, Korrelate, Konsequenzen</t>
  </si>
  <si>
    <t>200w311d</t>
  </si>
  <si>
    <t>311d Ausgewählte Themen der Sozial-, Organisations- und Wirtschaftspsychologie 2 / Team- Produktivität und -Führung</t>
  </si>
  <si>
    <t>200w311e</t>
  </si>
  <si>
    <t>311e Ausgewählte Themen der Sozial-, Organisations- und Wirtschaftspsychologie 2 / Umwelt und Gesundheit</t>
  </si>
  <si>
    <t>200w311f</t>
  </si>
  <si>
    <t>311f Ausgewählte Themen der Sozial-, Organisations- und Wirtschaftspsychologie 2/ Ziele: Entstehung, Entwicklung und Verfolgung</t>
  </si>
  <si>
    <t>200v311a</t>
  </si>
  <si>
    <t>311a Ausgewählte Themen der Sozial-, Organisations- und Wirtschaftspsychologie 2 / Ziele, Motivation und Selbstregulation</t>
  </si>
  <si>
    <t>200v311b</t>
  </si>
  <si>
    <t>311b Ausgewählte Themen der Sozial-, Organisations- und Wirtschaftspsychologie 2 / Organisationspsychologie: Aktuelle Forschung und neue Entwicklungen</t>
  </si>
  <si>
    <t>200v311c</t>
  </si>
  <si>
    <t>311c Ausgewählte Themen der Sozial-, Organisations- und Wirtschaftspsychologie 2 / Arbeitsmotivation und Arbeitszufriedenheit</t>
  </si>
  <si>
    <t>200u311a</t>
  </si>
  <si>
    <t>311a Ausgewählte Themen der Sozial-, Organisations- und Wirtschaftspsychologie 2 / Nachhaltiges Konsumverhalten: Erklärung &amp; Förderung</t>
  </si>
  <si>
    <t>Blockkurs</t>
  </si>
  <si>
    <t>200u311b</t>
  </si>
  <si>
    <t>311b Ausgewählte Themen der Sozial-, Organisations- und Wirtschaftspsychologie 2 / Antisoziales Verhalten</t>
  </si>
  <si>
    <t>200u311c</t>
  </si>
  <si>
    <t>311c Ausgewählte Themen der Sozial-, Organisations- und Wirtschaftspsychologie 2 / Aktuelle Kontroversen der Sozialpsychologie</t>
  </si>
  <si>
    <t>200u311d</t>
  </si>
  <si>
    <t>311d Ausgewählte Themen der Sozial-, Organisations- und Wirtschaftspsychologie 2 / Zwei-Prozess- Modelle der Sozialpsychologie</t>
  </si>
  <si>
    <t>200u311e</t>
  </si>
  <si>
    <t>311e Ausgewählte Themen der Sozial-, Organisations- und Wirtschaftspsychologie 2 / Gesundheit im Kindes- und Jugendalter</t>
  </si>
  <si>
    <t>200u311f</t>
  </si>
  <si>
    <t>311f Ausgewählte Themen der Sozial-, Organisations- und Wirtschaftspsychologie 2/ Multiple Ziele</t>
  </si>
  <si>
    <t>200t311a</t>
  </si>
  <si>
    <t>311a Ausgewählte Themen der Sozial-, Organisations- und Wirtschaftspsychologie 2 / Theorien der Zielverfolgung und Zielablösung</t>
  </si>
  <si>
    <t>200t311b</t>
  </si>
  <si>
    <t>311b Ausgewählte Themen der Sozial-, Organisations- und Wirtschaftspsychologie 2 / Organizational Behavior</t>
  </si>
  <si>
    <t>200t311c</t>
  </si>
  <si>
    <t>200s311a</t>
  </si>
  <si>
    <t>311a Ausgewählte Themen der Sozial-, Organisations- und Wirtschaftspsychologie 2 / Arbeit in Teams</t>
  </si>
  <si>
    <t>200s311b</t>
  </si>
  <si>
    <t>200s311c</t>
  </si>
  <si>
    <t>311c Ausgewählte Themen der Sozial-, Organisations- und Wirtschaftspsychologie 2 / Sozialer Einfluss</t>
  </si>
  <si>
    <t>200s311d</t>
  </si>
  <si>
    <t>311d Ausgewählte Themen der Sozial-, Organisations- und Wirtschaftspsychologie 2 / Zwei- Prozessmodelle und verschiedene Anwendungsbereiche</t>
  </si>
  <si>
    <t>200s311e</t>
  </si>
  <si>
    <t>311e Ausgewählte Themen der Sozial-, Organisations- und Wirtschaftspsychologie 2 / Soziale Beziehungen und Gesundheit</t>
  </si>
  <si>
    <t>200s311f</t>
  </si>
  <si>
    <t>311f Ausgewählte Themen der Sozial-, Organisations- und Wirtschaftspsychologie 2 / Beruf und Privatleben</t>
  </si>
  <si>
    <t>200r311a</t>
  </si>
  <si>
    <t>311a Ausgewählte Themen der Sozial-, Organisations- und Wirtschaftspsychologie 2 / Soziale Wahrnehmung und sozialer Einfluss im Internet (insbes. im Web 2.0)</t>
  </si>
  <si>
    <t>200r311b</t>
  </si>
  <si>
    <t>311b Ausgewählte Themen der Sozial-, Organisations- und Wirtschaftspsychologie 2 / Volition - Theorien der willentlichen Handlungssteuerung</t>
  </si>
  <si>
    <t>200r311c</t>
  </si>
  <si>
    <t>311c Ausgewählte Themen der Sozial-, Organisations- und Wirtschaftspsychologie 2 / Soziale Macht und Führung</t>
  </si>
  <si>
    <t>200r311e</t>
  </si>
  <si>
    <t>311e Ausgewählte Themen der Sozial-, Organisations- und Wirtschaftspsychologie 2 / Arbeitsmotivation und Arbeitszufriedenheit</t>
  </si>
  <si>
    <t>200q311a</t>
  </si>
  <si>
    <t>311a Ausgewählte Themen der Sozial-, Organisations- und Wirtschaftspsychologie 2 / Soziale Macht und Führung</t>
  </si>
  <si>
    <t>200q311b</t>
  </si>
  <si>
    <t>311b Ausgewählte Themen der Sozial-, Organisations- und Wirtschaftspsychologie 2 / Führung von Arbeitsgruppen</t>
  </si>
  <si>
    <t>200q311c</t>
  </si>
  <si>
    <t>311c Ausgewählte Themen der Sozial-, Organisations- und Wirtschaftspsychologie 2 / Paarbeziehungen und Gesundheit</t>
  </si>
  <si>
    <t>200q311d</t>
  </si>
  <si>
    <t>311d Ausgewählte Themen der Sozial-, Organisations- und Wirtschaftspsychologie 2 / Motivationale Aspekte der Personalführung</t>
  </si>
  <si>
    <t>200q311e</t>
  </si>
  <si>
    <t>311e Ausgewählte Themen der Sozial-, Organisations- und Wirtschaftspsychologie 2 / Wohnumwelt und Lebensqualität</t>
  </si>
  <si>
    <t>200q311f</t>
  </si>
  <si>
    <t>311f Ausgewählte Themen der Sozial-, Organisations- und Wirtschaftspsychologie 2 / Selbst und Identität</t>
  </si>
  <si>
    <t>200p311a</t>
  </si>
  <si>
    <t>311a Ausgewählte Themen der Sozial-, Organisations- und Wirtschaftspsychologie 2 / Sozialpsycholoigsche Handlungstheorien</t>
  </si>
  <si>
    <t>200p311b</t>
  </si>
  <si>
    <t>311b Ausgewählte Themen der Sozial-, Organisations- und Wirtschaftspsychologie 2 / Theorien der Selbstregulation und Zielpsychologie</t>
  </si>
  <si>
    <t>200p311c</t>
  </si>
  <si>
    <t>311c Ausgewählte Themen der Sozial-, Organisations- und Wirtschaftspsychologie 2 / Macht, soziale Wertorientierung und Führung</t>
  </si>
  <si>
    <t>200p311d</t>
  </si>
  <si>
    <t>311d Ausgewählte Themen der Sozial-, Organisations- und Wirtschaftspsychologie 2 / Führung und Motivation</t>
  </si>
  <si>
    <t>200p311e</t>
  </si>
  <si>
    <t>311e Ausgewählte Themen der Sozial-, Organisations- und Wirtschaftspsychologie 2 / Ausgewählte Themen der Arbeits- und Organisationspsychologie</t>
  </si>
  <si>
    <t>200o311a</t>
  </si>
  <si>
    <t>311a Ausgewählte Themen der Sozial-, Organisations- und Wirtschaftspsychologie 2 / Soziale Kognition und Motivation: Zusammenspiel von Überzeugungen und Zielen</t>
  </si>
  <si>
    <t>200o311b</t>
  </si>
  <si>
    <t>311b Ausgewählte Themen der Sozial-, Organisations- und Wirtschaftspsychologie 2 / Fernsehen und parasoziale Interaktion</t>
  </si>
  <si>
    <t>200o311c</t>
  </si>
  <si>
    <t>311c Ausgewählte Themen der Sozial-, Organisations- und Wirtschaftspsychologie 2 / Führung von Arbeitsgruppen</t>
  </si>
  <si>
    <t>200o311d</t>
  </si>
  <si>
    <t>311d Ausgewählte Themen der Sozial-, Organisations- und Wirtschaftspsychologie 2 / Emotionen, Intuition und Entscheidungskonflikt</t>
  </si>
  <si>
    <t>200o311e</t>
  </si>
  <si>
    <t>311e Ausgewählte Themen der Sozial-, Organisations- und Wirtschaftspsychologie 2 / Paarbeziehungen und Gesundheit</t>
  </si>
  <si>
    <t>200o311f</t>
  </si>
  <si>
    <t>311f Ausgewählte Themen der Sozial-, Organisations- und Wirtschaftspsychologie 2 / Wohnumwelt und Lebensqualität</t>
  </si>
  <si>
    <t>200n311a</t>
  </si>
  <si>
    <t>311a Ausgewählte Themen der Sozial-, Organisations- und Wirtschaftspsychologie 2 / Motivation und Zielstreben</t>
  </si>
  <si>
    <t>200n311b</t>
  </si>
  <si>
    <t>311b Ausgewählte Themen der Sozial-, Organisations- und Wirtschaftspsychologie 2 / Personalentwicklung</t>
  </si>
  <si>
    <t>200n311c</t>
  </si>
  <si>
    <t>311c Ausgewählte Themen der Sozial-, Organisations- und Wirtschaftspsychologie 2 / Führung und Selbstbestimmung</t>
  </si>
  <si>
    <t>200n311d</t>
  </si>
  <si>
    <t>311d Ausgewählte Themen der Sozial-, Organisations- und Wirtschaftspsychologie 2 / Sozialpsychologische Handlungstheorien</t>
  </si>
  <si>
    <t>200n311e</t>
  </si>
  <si>
    <t>311e Ausgewählte Themen der Sozial-, Organisations- und Wirtschaftspsychologie 2 / (Umwelt-)Psych. Beiträge zur Freizeit- und Tourismusforschung</t>
  </si>
  <si>
    <t>200n311f</t>
  </si>
  <si>
    <t>311f Ausgewählte Themen der Sozial-, Organisations- und Wirtschaftspsychologie 2 / Teamwork</t>
  </si>
  <si>
    <t>200m311a</t>
  </si>
  <si>
    <t>311a Ausgewählte Themen der Sozial-, Organisations- und Wirtschaftspsychologie 2 / Sozialer Einfluss und Macht</t>
  </si>
  <si>
    <t>200m311b</t>
  </si>
  <si>
    <t>311b Ausgewählte Themen der Sozial-, Organisations- und Wirtschaftspsychologie 2 / Paarbeziehungen und Gesundheit</t>
  </si>
  <si>
    <t>200m311c</t>
  </si>
  <si>
    <t>200m311d</t>
  </si>
  <si>
    <t>311d Ausgewählte Themen der Sozial-, Organisations- und Wirtschaftspsychologie 2 / Identität und Einstellung gegenüber Fremdgruppen</t>
  </si>
  <si>
    <t>200m311e</t>
  </si>
  <si>
    <t>311e Ausgewählte Themen der Sozial-, Organisations- und Wirtschaftspsychologie 2 / Social decision making (soziales Entscheiden)</t>
  </si>
  <si>
    <t>200m311f</t>
  </si>
  <si>
    <t>311f Ausgewählte Themen der Sozial-, Organisations- und Wirtschaftspsychologie 2 / Soziale Wahrnehmung und sozialer Einfluss im Internet</t>
  </si>
  <si>
    <t>200m311g</t>
  </si>
  <si>
    <t>311g Ausgewählte Themen der Sozial-, Organisations- und Wirtschaftspsychologie 2 / Sozialpsychologische Phänomene im Kulturvergleich</t>
  </si>
  <si>
    <t>311 Ausgewählte Themen der Sozial-, Organisations- und Wirtschaftspsychologie 2 / Zielpsychologie: Theorie, Forschung und Anwendung</t>
  </si>
  <si>
    <t>311 Ausgewählte Themen der Sozial-, Organisations- und Wirtschaftspsychologie 2 / Sozialer Austausch und Paarbeziehungen in der Gesundheitspsychologie</t>
  </si>
  <si>
    <t>200w411a</t>
  </si>
  <si>
    <t>411a Ausgewählte Themen der Klinischen und Gesundheitspsychologie 2 / Verhaltenstherapie mit Kindern und Jugendlichen: Theoretische Hintergründe</t>
  </si>
  <si>
    <t>200w411b</t>
  </si>
  <si>
    <t>411b Ausgewählte Themen der Klinischen und Gesundheitspsychologie 2 / Angststörungen - Theorien, Befunde und Therapiemöglichkeiten</t>
  </si>
  <si>
    <t>200w411c</t>
  </si>
  <si>
    <t>411c Ausgewählte Themen der Klinischen und Gesundheitspsychologie 2 / Ausgewählte Themen der Psychopathologie: Traumafolgestörungen</t>
  </si>
  <si>
    <t>200w411d</t>
  </si>
  <si>
    <t>411d Ausgewählte Themen der Klinischen und Gesundheitspsychologie 2 / Chronifizierung bei psychischen Erkrankungen</t>
  </si>
  <si>
    <t>200w411e</t>
  </si>
  <si>
    <t>411e Ausgewählte Themen der Klinischen und Gesundheitspsychologie 2 / Angst - von der Emotion zur Krankheit?</t>
  </si>
  <si>
    <t>200w411f</t>
  </si>
  <si>
    <t>411f Ausgewählte Themen der Klinischen und Gesundheitspsychologie 2 / Stressabhängige Störungen: Ätiologiemodelle, Diagnostik und Behandlung</t>
  </si>
  <si>
    <t>200v411a</t>
  </si>
  <si>
    <t>411a Ausgewählte Themen der Klinischen und Gesundheitspsychologie 2 / Gender und Psychische Störungen</t>
  </si>
  <si>
    <t>200v411b</t>
  </si>
  <si>
    <t>411b Ausgewählte Themen der Klinischen und Gesundheitspsychologie 2 / Methoden und Vorgehen der Psychotherapie- und Interventionsforschung</t>
  </si>
  <si>
    <t>200v411c</t>
  </si>
  <si>
    <t>411c Ausgewählte Themen der Klinischen und Gesundheitspsychologie 2 / Persönlichkeitsstörungen; Theorien, Befunde und Therapiemöglichkeiten</t>
  </si>
  <si>
    <t>200u411a</t>
  </si>
  <si>
    <t>200u411b</t>
  </si>
  <si>
    <t>200u411c</t>
  </si>
  <si>
    <t>411c Ausgewählte Themen der Klinischen und Gesundheitspsychologie 2 / Aktuelle Themen der Psychopathologie - SPEZIELLE TEILNAHMEBEDINGUNGEN- siehe Beschreibung</t>
  </si>
  <si>
    <t>200u411d</t>
  </si>
  <si>
    <t>200u411e</t>
  </si>
  <si>
    <t>411e Ausgewählte Themen der Klinischen und Gesundheitspsychologie 2 / Suchterkrankungen und komorbide Traumatisierungen: Diagnostik, Behandlung und Versorgung</t>
  </si>
  <si>
    <t>200u411f</t>
  </si>
  <si>
    <t>200t411a</t>
  </si>
  <si>
    <t>200t411b</t>
  </si>
  <si>
    <t>200t411c</t>
  </si>
  <si>
    <t>411c Ausgewählte Themen der Klinischen und Gesundheitspsychologie 2 / Persönlichkeitsstörungen: Theorien, Befunde Therapiemöglichkeiten</t>
  </si>
  <si>
    <t>200s411a</t>
  </si>
  <si>
    <t>200s411b</t>
  </si>
  <si>
    <t>200s411c</t>
  </si>
  <si>
    <t>200s411d</t>
  </si>
  <si>
    <t>411d Ausgewählte Themen der Klinischen und Gesundheitspsychologie 2 / Persönlichkeitsstörungen: Diagnostik, Ätiologie &amp; Behandlungsansätze</t>
  </si>
  <si>
    <t>200s411e</t>
  </si>
  <si>
    <t>411e Ausgewählte Themen der Klinischen und Gesundheitspsychologie 2 / Suchterkrankungen und komorbide Traumatisierungen: Herausforderungen bei Diagnostik, Behandlung und Versorgung</t>
  </si>
  <si>
    <t>200s411f</t>
  </si>
  <si>
    <t>200r411a</t>
  </si>
  <si>
    <t>411a Ausgewählte Themen der Klinischen und Gesundheitspsychologie 2 / Psychopathologie: Depressionen</t>
  </si>
  <si>
    <t>200r411b</t>
  </si>
  <si>
    <t>200r411c</t>
  </si>
  <si>
    <t>200r411d</t>
  </si>
  <si>
    <t>411d Ausgewählte Themen der Klinischen und Gesundheitspsychologie 2 / Familiäre Risikofaktoren für Störungen im Kindes- und Jugendalter</t>
  </si>
  <si>
    <t>200q411a</t>
  </si>
  <si>
    <t>411a Ausgewählte Themen der Klinischen und Gesundheitspsychologie 2 / Belastungsfolgestörungen -SPEZIELLE TEILNAHMEBEDINGUNGEN- siehe Beschreibung</t>
  </si>
  <si>
    <t>200q411b</t>
  </si>
  <si>
    <t>411b Ausgewählte Themen der Klinischen und Gesundheitspsychologie 2 / Verhaltenstherapie bei Kindern und Jugendlichen: Hintergründe und Praxis</t>
  </si>
  <si>
    <t>200q411c</t>
  </si>
  <si>
    <t>411c Ausgewählte Themen der Klinischen und Gesundheitspsychologie 2 / Stressabhängige Störungen: Ätiologiemodelle, Diagnostik und Behandlung</t>
  </si>
  <si>
    <t>200q411d</t>
  </si>
  <si>
    <t>411d Ausgewählte Themen der Klinischen und Gesundheitspsychologie 2 / Angststörungen – Theorien, Befunde und Therapiemöglichkeiten</t>
  </si>
  <si>
    <t>200q411e</t>
  </si>
  <si>
    <t>411e Ausgewählte Themen der Klinischen und Gesundheitspsychologie 2 / Einführunge in die psychodynamische Psychotherapie Hysterie und dissoziative Anfälle. Geschichte – Forschung - Klinik</t>
  </si>
  <si>
    <t>200p411a</t>
  </si>
  <si>
    <t>411a Ausgewählte Themen der Klinischen und Gesundheitspsychologie 2 / Psychopathologie: Depressive Störungen</t>
  </si>
  <si>
    <t>200p411b</t>
  </si>
  <si>
    <t>200p411c</t>
  </si>
  <si>
    <t>200p411d</t>
  </si>
  <si>
    <t>200o411a</t>
  </si>
  <si>
    <t>411a Ausgewählte Themen der Klinischen und Gesundheitspsychologie 2 / Hysterie und dissoziative Anfälle. Geschichte - Forschung - Klinik</t>
  </si>
  <si>
    <t>200o411b</t>
  </si>
  <si>
    <t>411b Ausgewählte Themen der Klinischen und Gesundheitspsychologie 2 / Stressabhängige Störungen: Ätiologie, Diagnostik und Behandlung</t>
  </si>
  <si>
    <t>200o411c</t>
  </si>
  <si>
    <t>411c Ausgewählte Themen der Klinischen und Gesundheitspsychologie 2 / Angststörungen - Theorien, Befunde und Therapiemöglichkeiten</t>
  </si>
  <si>
    <t>200o411d</t>
  </si>
  <si>
    <t>411d Ausgewählte Themen der Klinischen und Gesundheitspsychologie 2 / Verhaltenstherapie bei Kindern und Jugendlichen: Hintergründe und Praxis</t>
  </si>
  <si>
    <t>200o411e</t>
  </si>
  <si>
    <t>411e Ausgewählte Themen der Klinischen und Gesundheitspsychologie 2 / Belastungsfolgestörungen -SPEZIELLE TEILNAHMEBEDINGUNGEN- siehe Beschreibung</t>
  </si>
  <si>
    <t>200n411a</t>
  </si>
  <si>
    <t>411a Ausgewählte Themen der Klinischen und Gesundheitspsychologie 2 / Familiäre Risikofaktoren für Störungen im Kindes- und Jugendalter</t>
  </si>
  <si>
    <t>200n411b</t>
  </si>
  <si>
    <t>200n411c</t>
  </si>
  <si>
    <t>411c Ausgewählte Themen der Klinischen und Gesundheitspsychologie 2 / Persönlichkeitsstörungen</t>
  </si>
  <si>
    <t>200n411d</t>
  </si>
  <si>
    <t>411d Ausgewählte Themen der Klinischen und Gesundheitspsychologie 2 / Psychopathologie: Depressive Störungen</t>
  </si>
  <si>
    <t>200m411a</t>
  </si>
  <si>
    <t>411a Ausgewählte Themen der Klinischen und Gesundheitspsychologie 2 / Einführung in die psychodynamische Psychotherapie</t>
  </si>
  <si>
    <t>200m411b</t>
  </si>
  <si>
    <t>411b Ausgewählte Themen der Klinischen und Gesundheitspsychologie 2 / Angststörungen und stressabhängige Störungen: Ätiologie, Diagnostik und Behandlung</t>
  </si>
  <si>
    <t>200m411c</t>
  </si>
  <si>
    <t>411c Ausgewählte Themen der Klinischen und Gesundheitspsychologie 2 / Belastungsfolgestörungen</t>
  </si>
  <si>
    <t>200m411d</t>
  </si>
  <si>
    <t>200m411e</t>
  </si>
  <si>
    <t>411e Ausgewählte Themen der Klinischen und Gesundheitspsychologie 2 / Grundlagen der psychiatrischen Epidemiologie</t>
  </si>
  <si>
    <t>411 Ausgewählte Themen der Klinischen und Gesundheitspsychologie 2 / Familiäre Risikofaktoren für Störungen im Kindes- und Jugendalter</t>
  </si>
  <si>
    <t>411 Ausgewählte Themen der Klinischen und Gesundheitspsychologie 2 / Angststörungen - Theorien, Befunde und Therapiemöglichkeiten</t>
  </si>
  <si>
    <t>152 Psychologische Grundkompetenzen</t>
  </si>
  <si>
    <t>152 Praxisbezogene Grundkompetenzen</t>
  </si>
  <si>
    <t>155 Grundlagen der Entwicklungspsychologie III</t>
  </si>
  <si>
    <t>159 Ausgewählte Themen der Sozial- Organisations- und Wirtschaftspsychologie 1</t>
  </si>
  <si>
    <t>159 Ausgewählte Themen der Sozial- Organisations- und Wirtschaftspsychologie 1 / Wirtschaftspsychologie</t>
  </si>
  <si>
    <t>165 Psychologische Diagnostik</t>
  </si>
  <si>
    <t>166 Angewandte Sozialpsychologie: Soziale Beeinflussung</t>
  </si>
  <si>
    <t>166 Angewandte Sozialpsychologie</t>
  </si>
  <si>
    <t>169 Einführung in die Neuropsychologie (ex 161.2)</t>
  </si>
  <si>
    <t>200156b</t>
  </si>
  <si>
    <t>156 Klinische Paar- und Familienpsychologie (benotet)</t>
  </si>
  <si>
    <t>200159b</t>
  </si>
  <si>
    <t>159 Wirtschaftspsychologie (benotet)</t>
  </si>
  <si>
    <t>200154b</t>
  </si>
  <si>
    <t>154 Ausgewählte Themen der Kognitiven Psychologie und Kognitiven Neurowissenschaften 1 (benotet)</t>
  </si>
  <si>
    <t>200163b</t>
  </si>
  <si>
    <t>163 Ausgewählte Themen der Klinischen und Gesundheitspsychologie 1 (benotet)</t>
  </si>
  <si>
    <t>200153b</t>
  </si>
  <si>
    <t>153b Einführung in die Psychopathologie und Klinische Psychologie, E-Learning (zweisemestrig, Auflagen)</t>
  </si>
  <si>
    <t>200101b</t>
  </si>
  <si>
    <t>101 Assessmentmodul 1 (benotet) HF Psychologie (PR, zweisemestrig): Methoden der Psy. Statistik I+II, Grundl. Sozialpsychologie I+II, Grundl. Allgemeinen Psy.: Wahrnehmungspsy. + Einführung in die Motivationspsy.</t>
  </si>
  <si>
    <t>200102b</t>
  </si>
  <si>
    <t>102 Assessmentmodul 2 (benotet) HF Psychologie (PR, zweisemestrig): Forschungsmethoden der Psy. I+II, Grundl. Entwicklungspsy. I+II, Grundl. Biologische Psy. I+II</t>
  </si>
  <si>
    <t>156 Ausgewählte Themen der Entwicklungspsychologie der Lebensspanne 1 (benotet)</t>
  </si>
  <si>
    <t>153b Einführung in die Psychopathologie und Klinische Psychologie, E-Learning (Auflagen)</t>
  </si>
  <si>
    <t>200154a</t>
  </si>
  <si>
    <t>161 Allgemeine Psychologie und Neuropsychologie (einsemestriges Modul mit 2 Veranstaltungen)</t>
  </si>
  <si>
    <t>200163a</t>
  </si>
  <si>
    <t>212 Ausgewählte Themen der Entwicklungspsychologie der Lebensspanne 2 / Kognitive Entwicklung: Die Entwicklung physikalischer Kognition</t>
  </si>
  <si>
    <t>213 Ausgewählte Themen der Entwicklungspsychologie der Lebensspanne 2 / Entwicklung von Zielen über die Lebensspanne</t>
  </si>
  <si>
    <t>214 Ausgewählte Themen der Entwicklungspsychologie der Lebensspanne 2 / Persönlichkeitsentwicklung über die Lebensspanne</t>
  </si>
  <si>
    <t>215 Ausgewählte Themen der Entwicklungspsychologie der Lebensspanne 2 / Beratungsansätze zur Entwicklungsförderung im Erwachsenenalter</t>
  </si>
  <si>
    <t>216 Ausgewählte Themen der Entwicklungspsychologie der Lebensspanne 2 / Entwicklung von Intelligenz und Persönlichkeit</t>
  </si>
  <si>
    <t>217 Ausgewählte Themen der Entwicklungspsychologie der Lebensspanne 2 / Entwicklung von Stärken und Tugenden: Positive Psychologie</t>
  </si>
  <si>
    <t>218 Ausgewählte Themen der Entwicklungspsychologie der Lebensspanne 2 / Entwicklung des stimmlichen Ausdrucks: Sprache und Musik</t>
  </si>
  <si>
    <t>312 Ausgewählte Themen der Sozial-, Organisations- und Wirtschaftspsychologie 2 / Arbeitsanalyse und -gestaltung</t>
  </si>
  <si>
    <t>313 Ausgewählte Themen der Sozial-, Organisations- und Wirtschaftspsychologie 2 / Fairness</t>
  </si>
  <si>
    <t>314 Ausgewählte Themen der Sozial-, Organisations- und Wirtschaftspsychologie 2 / Motivationale Aspekte der Personalführung</t>
  </si>
  <si>
    <t>315 Ausgewählte Themen der Sozial-, Organisations- und Wirtschaftspsychologie 2 / Sozialpsychologische Handlungstheorien</t>
  </si>
  <si>
    <t>316 Ausgewählte Themen der Sozial-, Organisations- und Wirtschaftspsychologie 2 / (Umwelt-)Psych. Beiträge zur Freizeit- und Tourismusforschung</t>
  </si>
  <si>
    <t>412 Ausgewählte Themen der Klinischen und Gesundheitspsychologie 2 / Methoden und Vorgehen der Psychotherapie- und Interventionsforschung</t>
  </si>
  <si>
    <t>413 Ausgewählte Themen der Klinischen und Gesundheitspsychologie 2 / Persönlichkeitsstörungen</t>
  </si>
  <si>
    <t>414 Ausgewählte Themen der Klinischen und Gesundheitspsychologie 2 / Psychopathologie: Depressive Störungen</t>
  </si>
  <si>
    <t>310 Ausgewählte Themen der Sozial-, Organisations- und Wirtschaftspsychologie 2 / Prosoziales Verhalten</t>
  </si>
  <si>
    <t>312 Ausgewählte Themen der Sozial-, Organisations- und Wirtschaftspsychologie 2 / Diversity in Gruppen</t>
  </si>
  <si>
    <t>313 Ausgewählte Themen der Sozial-, Organisations- und Wirtschaftspsychologie 2 / Ethik und Moral in Gruppen</t>
  </si>
  <si>
    <t>314 Ausgewählte Themen der Sozial-, Organisations- und Wirtschaftspsychologie 2 / Identität und Einstellung gegenüber Fremdgruppen</t>
  </si>
  <si>
    <t>315 Ausgewählte Themen der Sozial-, Organisations- und Wirtschaftspsychologie 2 / Konsumentenpsychologie</t>
  </si>
  <si>
    <t>316 Ausgewählte Themen der Sozial-, Organisations- und Wirtschaftspsychologie 2 / Führung von Arbeitsgruppen</t>
  </si>
  <si>
    <t>317 Ausgewählte Themen der Sozial-, Organisations- und Wirtschaftspsychologie 2 / Entscheiden in moralischen und ethischen Konfliktsituationen</t>
  </si>
  <si>
    <t>410 Ausgewählte Themen der Klinischen und Gesundheitspsychologie 2 / Einführung in die psychodynamische Psychotherapie</t>
  </si>
  <si>
    <t>412 Ausgewählte Themen der Klinischen und Gesundheitspsychologie 2 / Depressive Störungen</t>
  </si>
  <si>
    <t>413 Ausgewählte Themen der Klinischen und Gesundheitspsychologie 2 / Verhaltenstherapie bei Kindern und Jugendlichen - Hintergründe und Praxis</t>
  </si>
  <si>
    <t>200 Ausgewählte Themen der Entwicklungspsychologie der Lebensspanne 2 / Entwicklung des stimmlichen Ausdrucks: Sprache und Musik</t>
  </si>
  <si>
    <t>201 Ausgewählte Themen der Entwicklungspsychologie der Lebensspanne 2 / Plastitzität im Alter</t>
  </si>
  <si>
    <t>202 Ausgewählte Themen der Entwicklungspsychologie der Lebensspanne 2 / Theorien lebenslanger Entwicklung</t>
  </si>
  <si>
    <t>203 Ausgewählte Themen der Entwicklungspsychologie der Lebensspanne 2 / Entwicklung von Stärken und Tugenden: Positive Psychologie</t>
  </si>
  <si>
    <t>204 Ausgewählte Themen der Entwicklungspsychologie der Lebensspanne 2 / Persönlichkeit und Intelligenz über die Lebensspanne</t>
  </si>
  <si>
    <t>205 Ausgewählte Themen der Entwicklungspsychologie der Lebensspanne 2 / Soziale Kognition: Entwicklung von sozialem Wissen und Verstehen in den ersten Lebensjahren</t>
  </si>
  <si>
    <t>206 Ausgewählte Themen der Entwicklungspsychologie der Lebensspanne 2 / Kognitive Entwicklung: Die Entwicklung kausalen Denkens</t>
  </si>
  <si>
    <t>207 Ausgewählte Themen der Entwicklungspsychologie der Lebensspanne 2 / Emotionale und motivationale Entwicklung über die Lebensspanne</t>
  </si>
  <si>
    <t>208 Ausgewählte Themen der Entwicklungspsychologie der Lebensspanne 2 / Lebensstile im Jugend- und Erwachsenenalter</t>
  </si>
  <si>
    <t>300 Ausgewählte Themen der Sozial-, Organisations- und Wirtschaftspsychologie 2 / Sozialpsychologische Handlungstheorien</t>
  </si>
  <si>
    <t>301 Ausgewählte Themen der Sozial-, Organisations- und Wirtschaftspsychologie 2 / New Leadership Paradigms</t>
  </si>
  <si>
    <t>302 Ausgewählte Themen der Sozial-, Organisations- und Wirtschaftspsychologie 2 / Leistungsbeurteilung, -förderung</t>
  </si>
  <si>
    <t>303 Ausgewählte Themen der Sozial-, Organisations- und Wirtschaftspsychologie 2 / Führung und Motivation</t>
  </si>
  <si>
    <t>304 Ausgewählte Themen der Sozial-, Organisations- und Wirtschaftspsychologie 2 / Consumer Behavior</t>
  </si>
  <si>
    <t>305 Ausgewählte Themen der Sozial-, Organisations- und Wirtschaftspsychologie 2 / Organisationale Gerechtigkeit</t>
  </si>
  <si>
    <t>306 Ausgewählte Themen der Sozial-, Organisations- und Wirtschaftspsychologie 2 / Motivationale Aspekte der Personalführung</t>
  </si>
  <si>
    <t>400 Ausgewählte Themen der Klinischen und Gesundheitspsychologie 2 / Familiäre Risikofaktoren für Störungen im Kindes- und Jugendalter</t>
  </si>
  <si>
    <t>401 Ausgewählte Themen der Klinischen und Gesundheitspsychologie 2 / Partnerschaftsstörungen: Theorien und empirische Befunde</t>
  </si>
  <si>
    <t>402 Ausgewählte Themen der Klinischen und Gesundheitspsychologie 2 / Verhaltenstherapie bei Kindern und Jugendlichen: Lerntheoretische Grundlagen</t>
  </si>
  <si>
    <t>403 Ausgewählte Themen der Klinischen und Gesundheitspsychologie 2 / Fragebogen und standardisiertes Interview in der Klinischen Psychologie</t>
  </si>
  <si>
    <t>460 Ausgewählte Themen der Sozial-, Organisations- und Wirtschaftspsychologie 2 / Kleingruppenforschung</t>
  </si>
  <si>
    <t>461 Ausgewählte Themen der Sozial-, Organisations- und Wirtschaftspsychologie 2 / Werbepsychologie</t>
  </si>
  <si>
    <t>462 Ausgewählte Themen der Sozial-, Organisations- und Wirtschaftspsychologie 2 / Konsumentenverhalten II</t>
  </si>
  <si>
    <t>463 Ausgewählte Themen der Sozial-, Organisations- und Wirtschaftspsychologie 2 / Sozialer Austausch und Paarbeziehungen in der Gesundheitspsychologie</t>
  </si>
  <si>
    <t>464 Ausgewählte Themen der Sozial-, Organisations- und Wirtschaftspsychologie 2 / Privacy and Trust</t>
  </si>
  <si>
    <t>465 Ausgewählte Themen der Sozial-, Organisations- und Wirtschaftspsychologie 2 / Sozialpsychologische Konzepte in der Führungsforschung</t>
  </si>
  <si>
    <t>466 Ausgewählte Themen der Sozial-, Organisations- und Wirtschaftspsychologie 2 / Entscheidungsprozesse bei Individuen und Gruppen. Die Rolle von Emotionen, Intuition und Werten</t>
  </si>
  <si>
    <t>467 Ausgewählte Themen der Sozial-, Organisations- und Wirtschaftspsychologie 2 / Ethik und Moral in Gruppen</t>
  </si>
  <si>
    <t>468 Ausgewählte Themen der Sozial-, Organisations- und Wirtschaftspsychologie 2 / Beruf und Familie</t>
  </si>
  <si>
    <t>470 Ausgewählte Themen der Klinischen und Gesundheitspsychologie 2 / Einführung in die psychodynamische Psychotherapie</t>
  </si>
  <si>
    <t>471 Ausgewählte Themen der Klinischen und Gesundheitspsychologie 2 / Angststörungen - Theorien, Befunde und Therapiemöglichkeiten</t>
  </si>
  <si>
    <t>472 Ausgewählte Themen der Klinischen und Gesundheitspsychologie 2 / Depressive Störungen</t>
  </si>
  <si>
    <t>473 Ausgewählte Themen der Klinischen und Gesundheitspsychologie 2 / Belastungsfolgestörungen: Posttraumatische Belastungsstörungen, akute Belastungsreaktion und Anpassungsstörungen</t>
  </si>
  <si>
    <t>450 Ausgewählte Themen der Entwicklungspsychologie der Lebensspanne 2 / Erfolgreiche Entwicklung</t>
  </si>
  <si>
    <t>451 Ausgewählte Themen der Entwicklungspsychologie der Lebensspanne 2 / Entwicklung in Schule, Studium und Beruf</t>
  </si>
  <si>
    <t>456 Ausgewählte Themen der Entwicklungspsychologie der Lebensspanne 2 / Soziale Entwicklung im Alter</t>
  </si>
  <si>
    <t>457 Ausgewählte Themen der Entwicklungspsychologie der Lebensspanne 2 / Persönlichkeitsentwicklung über die Lebensspanne</t>
  </si>
  <si>
    <r>
      <t>2001</t>
    </r>
    <r>
      <rPr>
        <sz val="12"/>
        <color theme="1"/>
        <rFont val="Calibri"/>
        <family val="2"/>
        <scheme val="minor"/>
      </rPr>
      <t>68</t>
    </r>
    <r>
      <rPr>
        <sz val="12"/>
        <color theme="1"/>
        <rFont val="Calibri"/>
        <family val="2"/>
        <scheme val="minor"/>
      </rPr>
      <t xml:space="preserve"> und 20016</t>
    </r>
    <r>
      <rPr>
        <sz val="12"/>
        <color theme="1"/>
        <rFont val="Calibri"/>
        <family val="2"/>
        <scheme val="minor"/>
      </rPr>
      <t>9</t>
    </r>
  </si>
  <si>
    <r>
      <t>200</t>
    </r>
    <r>
      <rPr>
        <b/>
        <sz val="14"/>
        <rFont val="Arial"/>
      </rPr>
      <t>100</t>
    </r>
    <r>
      <rPr>
        <sz val="14"/>
        <rFont val="Arial"/>
      </rPr>
      <t xml:space="preserve"> Einführung in das Studium</t>
    </r>
  </si>
  <si>
    <r>
      <t>200</t>
    </r>
    <r>
      <rPr>
        <b/>
        <sz val="14"/>
        <rFont val="Arial"/>
      </rPr>
      <t>151</t>
    </r>
    <r>
      <rPr>
        <sz val="14"/>
        <rFont val="Arial"/>
      </rPr>
      <t xml:space="preserve"> Testtheorie</t>
    </r>
  </si>
  <si>
    <r>
      <t>200</t>
    </r>
    <r>
      <rPr>
        <b/>
        <sz val="14"/>
        <rFont val="Arial"/>
      </rPr>
      <t>153</t>
    </r>
    <r>
      <rPr>
        <sz val="14"/>
        <rFont val="Arial"/>
      </rPr>
      <t xml:space="preserve"> Einf. in die Psychopath. und Klin. Psychologie</t>
    </r>
  </si>
  <si>
    <r>
      <t>200</t>
    </r>
    <r>
      <rPr>
        <b/>
        <sz val="14"/>
        <rFont val="Arial"/>
      </rPr>
      <t>154</t>
    </r>
    <r>
      <rPr>
        <sz val="14"/>
        <rFont val="Arial"/>
      </rPr>
      <t xml:space="preserve"> AuT der Kogn. Psych. und Neurowissenschaft</t>
    </r>
  </si>
  <si>
    <r>
      <t>200</t>
    </r>
    <r>
      <rPr>
        <b/>
        <sz val="14"/>
        <rFont val="Arial"/>
      </rPr>
      <t>156</t>
    </r>
    <r>
      <rPr>
        <sz val="14"/>
        <rFont val="Arial"/>
      </rPr>
      <t xml:space="preserve"> Klinische Paar- und Familienpsychologie</t>
    </r>
  </si>
  <si>
    <r>
      <t>200</t>
    </r>
    <r>
      <rPr>
        <b/>
        <sz val="14"/>
        <rFont val="Arial"/>
      </rPr>
      <t>157</t>
    </r>
    <r>
      <rPr>
        <sz val="14"/>
        <rFont val="Arial"/>
      </rPr>
      <t xml:space="preserve"> Experimentalpsychologisches Praktikum</t>
    </r>
  </si>
  <si>
    <r>
      <t>200</t>
    </r>
    <r>
      <rPr>
        <b/>
        <sz val="14"/>
        <rFont val="Arial"/>
      </rPr>
      <t>158</t>
    </r>
    <r>
      <rPr>
        <sz val="14"/>
        <rFont val="Arial"/>
      </rPr>
      <t xml:space="preserve"> Persönlichkeitspsychologie</t>
    </r>
  </si>
  <si>
    <r>
      <t>200</t>
    </r>
    <r>
      <rPr>
        <b/>
        <sz val="14"/>
        <rFont val="Arial"/>
      </rPr>
      <t>162</t>
    </r>
    <r>
      <rPr>
        <sz val="14"/>
        <rFont val="Arial"/>
      </rPr>
      <t xml:space="preserve"> Arbeits- und Organisationspsychologie</t>
    </r>
  </si>
  <si>
    <r>
      <t>200</t>
    </r>
    <r>
      <rPr>
        <b/>
        <sz val="14"/>
        <rFont val="Arial"/>
      </rPr>
      <t>163</t>
    </r>
    <r>
      <rPr>
        <sz val="14"/>
        <rFont val="Arial"/>
      </rPr>
      <t xml:space="preserve"> AuT der Klinischen und Gesundheitspsych. 1</t>
    </r>
  </si>
  <si>
    <r>
      <t>200</t>
    </r>
    <r>
      <rPr>
        <b/>
        <sz val="14"/>
        <rFont val="Arial"/>
      </rPr>
      <t>164</t>
    </r>
    <r>
      <rPr>
        <sz val="14"/>
        <rFont val="Arial"/>
      </rPr>
      <t xml:space="preserve"> AuT der Psychopathologie</t>
    </r>
  </si>
  <si>
    <r>
      <t>200</t>
    </r>
    <r>
      <rPr>
        <b/>
        <sz val="14"/>
        <rFont val="Arial"/>
      </rPr>
      <t>168</t>
    </r>
    <r>
      <rPr>
        <sz val="14"/>
        <rFont val="Arial"/>
      </rPr>
      <t xml:space="preserve"> Allgemeine Psych.: Denken</t>
    </r>
  </si>
  <si>
    <r>
      <t>200</t>
    </r>
    <r>
      <rPr>
        <b/>
        <sz val="14"/>
        <rFont val="Arial"/>
      </rPr>
      <t>211</t>
    </r>
    <r>
      <rPr>
        <sz val="14"/>
        <rFont val="Arial"/>
      </rPr>
      <t xml:space="preserve"> AuT der Entwicklungspsych. der Lebensspanne 2</t>
    </r>
  </si>
  <si>
    <r>
      <t>200</t>
    </r>
    <r>
      <rPr>
        <b/>
        <sz val="14"/>
        <rFont val="Arial"/>
      </rPr>
      <t>411</t>
    </r>
    <r>
      <rPr>
        <sz val="14"/>
        <rFont val="Arial"/>
      </rPr>
      <t xml:space="preserve"> AuT der Klin. und Gesundheitspsych. 2</t>
    </r>
  </si>
  <si>
    <r>
      <t>200</t>
    </r>
    <r>
      <rPr>
        <b/>
        <sz val="14"/>
        <rFont val="Arial"/>
      </rPr>
      <t>167</t>
    </r>
    <r>
      <rPr>
        <sz val="14"/>
        <rFont val="Arial"/>
      </rPr>
      <t xml:space="preserve"> Bachelorarbeit</t>
    </r>
  </si>
  <si>
    <r>
      <t>200</t>
    </r>
    <r>
      <rPr>
        <b/>
        <sz val="14"/>
        <color theme="1"/>
        <rFont val="Arial"/>
      </rPr>
      <t>152</t>
    </r>
    <r>
      <rPr>
        <sz val="14"/>
        <color theme="1"/>
        <rFont val="Arial"/>
      </rPr>
      <t xml:space="preserve"> Psychologische Grundkompetenzen</t>
    </r>
  </si>
  <si>
    <r>
      <t>200</t>
    </r>
    <r>
      <rPr>
        <b/>
        <sz val="14"/>
        <color theme="1"/>
        <rFont val="Arial"/>
      </rPr>
      <t>155</t>
    </r>
    <r>
      <rPr>
        <sz val="14"/>
        <color theme="1"/>
        <rFont val="Arial"/>
      </rPr>
      <t xml:space="preserve"> Grundlagen der Entwicklungspsychologie 3</t>
    </r>
  </si>
  <si>
    <r>
      <t>200</t>
    </r>
    <r>
      <rPr>
        <b/>
        <sz val="14"/>
        <color theme="1"/>
        <rFont val="Arial"/>
      </rPr>
      <t>159</t>
    </r>
    <r>
      <rPr>
        <sz val="14"/>
        <color theme="1"/>
        <rFont val="Arial"/>
      </rPr>
      <t xml:space="preserve"> Wirtschaftspsychologie</t>
    </r>
  </si>
  <si>
    <r>
      <t>200</t>
    </r>
    <r>
      <rPr>
        <b/>
        <sz val="14"/>
        <color theme="1"/>
        <rFont val="Arial"/>
      </rPr>
      <t>165</t>
    </r>
    <r>
      <rPr>
        <sz val="14"/>
        <color theme="1"/>
        <rFont val="Arial"/>
      </rPr>
      <t xml:space="preserve"> Psychologische Diagnostik</t>
    </r>
  </si>
  <si>
    <r>
      <t>200</t>
    </r>
    <r>
      <rPr>
        <b/>
        <sz val="14"/>
        <color theme="1"/>
        <rFont val="Arial"/>
      </rPr>
      <t>166</t>
    </r>
    <r>
      <rPr>
        <sz val="14"/>
        <color theme="1"/>
        <rFont val="Arial"/>
      </rPr>
      <t xml:space="preserve"> Angewandte Sozialpsychologie</t>
    </r>
  </si>
  <si>
    <r>
      <t>200</t>
    </r>
    <r>
      <rPr>
        <b/>
        <sz val="14"/>
        <color theme="1"/>
        <rFont val="Arial"/>
      </rPr>
      <t>169</t>
    </r>
    <r>
      <rPr>
        <sz val="14"/>
        <color theme="1"/>
        <rFont val="Arial"/>
      </rPr>
      <t xml:space="preserve"> Einführung in die Neuropsychologie</t>
    </r>
  </si>
  <si>
    <t>ECTS Credits – alte StO</t>
  </si>
  <si>
    <t>Module der neuen Studienordnung</t>
  </si>
  <si>
    <t>ECTS Credits – neue StO</t>
  </si>
  <si>
    <r>
      <t>200</t>
    </r>
    <r>
      <rPr>
        <b/>
        <sz val="14"/>
        <rFont val="Arial"/>
      </rPr>
      <t>150</t>
    </r>
    <r>
      <rPr>
        <sz val="14"/>
        <rFont val="Arial"/>
      </rPr>
      <t xml:space="preserve"> Einführung In die rechnergestützte Datenauswertung</t>
    </r>
  </si>
  <si>
    <r>
      <t>200</t>
    </r>
    <r>
      <rPr>
        <b/>
        <sz val="14"/>
        <rFont val="Arial"/>
      </rPr>
      <t>160</t>
    </r>
    <r>
      <rPr>
        <sz val="14"/>
        <rFont val="Arial"/>
      </rPr>
      <t xml:space="preserve"> Psychologische Methoden: Fortgeschrittene statistische Verfahren</t>
    </r>
  </si>
  <si>
    <r>
      <t>200</t>
    </r>
    <r>
      <rPr>
        <b/>
        <sz val="14"/>
        <rFont val="Arial"/>
      </rPr>
      <t>311</t>
    </r>
    <r>
      <rPr>
        <sz val="14"/>
        <rFont val="Arial"/>
      </rPr>
      <t xml:space="preserve"> AuT der SOW 2</t>
    </r>
  </si>
  <si>
    <t>Mappingformular der Auflagen in Psychologie</t>
  </si>
  <si>
    <t>zur Ermittlung, welche Auflagenmodule im Rahmen der neuen Studienordnung (StO) noch erbracht werden müssen</t>
  </si>
  <si>
    <t>Status</t>
  </si>
  <si>
    <t>Auflagenmodule der alten Studienordnung</t>
  </si>
  <si>
    <t>Erlass</t>
  </si>
  <si>
    <t>bis HS 16 noch nicht erfolgreich abgeschlossen</t>
  </si>
  <si>
    <t>Dropdownmenü</t>
  </si>
  <si>
    <t>200120 Testtheorie</t>
  </si>
  <si>
    <t>200125 Kognitive Neurowissenschaften</t>
  </si>
  <si>
    <t>200126 Experimentalpsychologisches Praktikum</t>
  </si>
  <si>
    <t>200145 Klinische Paar- und Familienpsychologie</t>
  </si>
  <si>
    <t>200124 Persönlichkeitspsychologie</t>
  </si>
  <si>
    <t>200510 Werbe- und Konsumentenpsychologie</t>
  </si>
  <si>
    <t>200143 Statistik 2</t>
  </si>
  <si>
    <t>200520 Psychologische Diagnostik</t>
  </si>
  <si>
    <t>200540 Gesundheitspsychologie</t>
  </si>
  <si>
    <t>200121 Kognitionspsychologie 2</t>
  </si>
  <si>
    <t>200140 Klinische Psych.: Verhaltensmedizin</t>
  </si>
  <si>
    <t>200146 Bachelorarbeit</t>
  </si>
  <si>
    <t xml:space="preserve">200200 AuT der Entwicklungspsych. der Lebensspanne </t>
  </si>
  <si>
    <t>200300 AuT der SOW</t>
  </si>
  <si>
    <t>200400 AuT der Klin. und Gesundheitspsych.</t>
  </si>
  <si>
    <t>200530 Klinische Neuropsychologie</t>
  </si>
  <si>
    <t>Hiermit anerkenne ich, dass das auf dem Mappingformular ausgewiesene Ergebnis auf meinen selbst vorgenommenen Eingaben beruht und vom Psychologischen Institut nicht kontrolliert wurde. Sodann nehme ich zur Kenntnis, dass ich die im Formular ausgewiesenen Hinweise zu beachten und zu befolgen habe. 
Die Philosophische Fakultät übernimmt keine Verantwortung für fehlerhafte Eingaben bzw. für nicht befolgte Hinweise.</t>
  </si>
  <si>
    <t>Die in der Spalte "Module der neuen Studienordnung" mit "Erlass" markierten Module müssen nach neuer Studienordnung nicht mehr absolviert werden.
Alle in der neuen Studienordnung noch zu absolvierenden Auflagenmodule sind in der Spalte "offene Module neue StO" mit dem Kommentar "Auflagenmodul muss noch absolviert werden" versehen.</t>
  </si>
  <si>
    <t>200122 Rechnergestützte Datenauswertung</t>
  </si>
  <si>
    <t>200123 Einf. in die Klin. Psychologie &amp; Psypathologie</t>
  </si>
  <si>
    <t>200141 Arbeits- und Organisationspsychologie 1</t>
  </si>
  <si>
    <t>200142 Arbeits- und Organisationspsychologie 2</t>
  </si>
  <si>
    <t>200144 AuT der Psychopathologie</t>
  </si>
  <si>
    <r>
      <t>200</t>
    </r>
    <r>
      <rPr>
        <b/>
        <sz val="14"/>
        <rFont val="Arial"/>
      </rPr>
      <t>001</t>
    </r>
    <r>
      <rPr>
        <sz val="14"/>
        <rFont val="Arial"/>
      </rPr>
      <t xml:space="preserve"> Methoden der Psychologie: Statistik 1+2 </t>
    </r>
  </si>
  <si>
    <r>
      <t>200</t>
    </r>
    <r>
      <rPr>
        <b/>
        <sz val="14"/>
        <rFont val="Arial"/>
      </rPr>
      <t>002</t>
    </r>
    <r>
      <rPr>
        <sz val="14"/>
        <rFont val="Arial"/>
      </rPr>
      <t xml:space="preserve"> Grundlagen der Allgemeinen Psychologie 1+2</t>
    </r>
  </si>
  <si>
    <r>
      <t>200</t>
    </r>
    <r>
      <rPr>
        <b/>
        <sz val="14"/>
        <rFont val="Arial"/>
      </rPr>
      <t>003</t>
    </r>
    <r>
      <rPr>
        <sz val="14"/>
        <rFont val="Arial"/>
      </rPr>
      <t xml:space="preserve"> Grundlagen der Sozialpsychologie 1+2</t>
    </r>
  </si>
  <si>
    <r>
      <t>200</t>
    </r>
    <r>
      <rPr>
        <b/>
        <sz val="14"/>
        <rFont val="Arial"/>
      </rPr>
      <t>004</t>
    </r>
    <r>
      <rPr>
        <sz val="14"/>
        <rFont val="Arial"/>
      </rPr>
      <t xml:space="preserve"> Forschungsmethoden der Psychologie 1+2</t>
    </r>
  </si>
  <si>
    <r>
      <t>200</t>
    </r>
    <r>
      <rPr>
        <b/>
        <sz val="14"/>
        <rFont val="Arial"/>
      </rPr>
      <t>005</t>
    </r>
    <r>
      <rPr>
        <sz val="14"/>
        <rFont val="Arial"/>
      </rPr>
      <t xml:space="preserve"> Grundlagen der Entwicklungspsychologie 1+2</t>
    </r>
  </si>
  <si>
    <r>
      <t>200</t>
    </r>
    <r>
      <rPr>
        <b/>
        <sz val="14"/>
        <rFont val="Arial"/>
      </rPr>
      <t>006</t>
    </r>
    <r>
      <rPr>
        <sz val="14"/>
        <rFont val="Arial"/>
      </rPr>
      <t xml:space="preserve"> Grundlagen der Biologischen Psychologie 1+2</t>
    </r>
  </si>
  <si>
    <t>200001 Statistik 1</t>
  </si>
  <si>
    <t>200002 Emotions- und Motivationspsychologie</t>
  </si>
  <si>
    <t>200003 Sozialpsychologie</t>
  </si>
  <si>
    <t>200004 Forschungsmethoden und Kognitionspsychologie 1</t>
  </si>
  <si>
    <t>200005 Entwicklungspsychologie</t>
  </si>
  <si>
    <t>200006 Biologische Psychologie</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</si>
</sst>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8"/>
      <name val="Calibri"/>
      <family val="2"/>
      <scheme val="minor"/>
    </font>
    <font>
      <u/>
      <sz val="11"/>
      <color theme="10"/>
      <name val="Calibri"/>
      <family val="2"/>
      <scheme val="minor"/>
    </font>
    <font>
      <u/>
      <sz val="11"/>
      <color theme="11"/>
      <name val="Calibri"/>
      <family val="2"/>
      <scheme val="minor"/>
    </font>
    <font>
      <b/>
      <sz val="11"/>
      <color theme="0"/>
      <name val="Calibri"/>
      <family val="2"/>
      <scheme val="minor"/>
    </font>
    <font>
      <sz val="11"/>
      <color theme="1"/>
      <name val="Calibri"/>
      <family val="2"/>
      <scheme val="minor"/>
    </font>
    <font>
      <b/>
      <sz val="18"/>
      <color theme="0"/>
      <name val="Calibri"/>
      <scheme val="minor"/>
    </font>
    <font>
      <sz val="12"/>
      <color rgb="FF000000"/>
      <name val="Calibri"/>
      <family val="2"/>
      <scheme val="minor"/>
    </font>
    <font>
      <b/>
      <sz val="12"/>
      <color theme="0"/>
      <name val="Calibri"/>
      <family val="2"/>
      <scheme val="minor"/>
    </font>
    <font>
      <sz val="10"/>
      <color indexed="81"/>
      <name val="Calibri"/>
      <family val="2"/>
    </font>
    <font>
      <b/>
      <sz val="16"/>
      <color theme="1"/>
      <name val="Arial"/>
    </font>
    <font>
      <sz val="12"/>
      <color theme="1"/>
      <name val="Arial"/>
    </font>
    <font>
      <b/>
      <i/>
      <sz val="12"/>
      <color theme="1"/>
      <name val="Arial"/>
    </font>
    <font>
      <sz val="12"/>
      <color theme="0"/>
      <name val="Arial"/>
    </font>
    <font>
      <b/>
      <i/>
      <sz val="14"/>
      <color theme="1"/>
      <name val="Arial"/>
    </font>
    <font>
      <b/>
      <i/>
      <sz val="14"/>
      <name val="Arial"/>
    </font>
    <font>
      <b/>
      <sz val="14"/>
      <color theme="1"/>
      <name val="Arial"/>
    </font>
    <font>
      <sz val="14"/>
      <name val="Arial"/>
    </font>
    <font>
      <b/>
      <sz val="14"/>
      <name val="Arial"/>
    </font>
    <font>
      <sz val="14"/>
      <color theme="1"/>
      <name val="Arial"/>
    </font>
    <font>
      <b/>
      <sz val="14"/>
      <color rgb="FFFF0000"/>
      <name val="Arial"/>
    </font>
    <font>
      <i/>
      <sz val="14"/>
      <color theme="1"/>
      <name val="Arial"/>
    </font>
    <font>
      <sz val="14"/>
      <color indexed="81"/>
      <name val="Arial"/>
    </font>
  </fonts>
  <fills count="15">
    <fill>
      <patternFill patternType="none"/>
    </fill>
    <fill>
      <patternFill patternType="gray125"/>
    </fill>
    <fill>
      <patternFill patternType="solid">
        <fgColor theme="6" tint="0.79998168889431442"/>
        <bgColor indexed="64"/>
      </patternFill>
    </fill>
    <fill>
      <patternFill patternType="solid">
        <fgColor theme="0" tint="-0.14999847407452621"/>
        <bgColor indexed="64"/>
      </patternFill>
    </fill>
    <fill>
      <patternFill patternType="solid">
        <fgColor rgb="FFA5A5A5"/>
      </patternFill>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1"/>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5"/>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right style="hair">
        <color auto="1"/>
      </right>
      <top/>
      <bottom style="hair">
        <color auto="1"/>
      </bottom>
      <diagonal/>
    </border>
    <border>
      <left style="medium">
        <color rgb="FFFF0000"/>
      </left>
      <right style="hair">
        <color auto="1"/>
      </right>
      <top style="hair">
        <color auto="1"/>
      </top>
      <bottom/>
      <diagonal/>
    </border>
    <border>
      <left style="medium">
        <color rgb="FFFF0000"/>
      </left>
      <right style="hair">
        <color auto="1"/>
      </right>
      <top/>
      <bottom style="hair">
        <color auto="1"/>
      </bottom>
      <diagonal/>
    </border>
    <border>
      <left/>
      <right style="thin">
        <color auto="1"/>
      </right>
      <top style="thin">
        <color auto="1"/>
      </top>
      <bottom/>
      <diagonal/>
    </border>
    <border>
      <left/>
      <right style="thin">
        <color auto="1"/>
      </right>
      <top/>
      <bottom/>
      <diagonal/>
    </border>
    <border>
      <left style="thin">
        <color auto="1"/>
      </left>
      <right/>
      <top/>
      <bottom/>
      <diagonal/>
    </border>
    <border>
      <left style="thin">
        <color auto="1"/>
      </left>
      <right/>
      <top style="hair">
        <color auto="1"/>
      </top>
      <bottom style="hair">
        <color auto="1"/>
      </bottom>
      <diagonal/>
    </border>
    <border>
      <left style="thin">
        <color auto="1"/>
      </left>
      <right/>
      <top/>
      <bottom style="hair">
        <color auto="1"/>
      </bottom>
      <diagonal/>
    </border>
    <border>
      <left style="thin">
        <color auto="1"/>
      </left>
      <right style="medium">
        <color rgb="FFFF0000"/>
      </right>
      <top style="hair">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auto="1"/>
      </left>
      <right/>
      <top/>
      <bottom style="thin">
        <color auto="1"/>
      </bottom>
      <diagonal/>
    </border>
    <border>
      <left/>
      <right style="hair">
        <color auto="1"/>
      </right>
      <top/>
      <bottom style="medium">
        <color auto="1"/>
      </bottom>
      <diagonal/>
    </border>
    <border>
      <left/>
      <right style="thin">
        <color auto="1"/>
      </right>
      <top/>
      <bottom style="thin">
        <color auto="1"/>
      </bottom>
      <diagonal/>
    </border>
    <border>
      <left/>
      <right style="medium">
        <color theme="0" tint="-0.499984740745262"/>
      </right>
      <top/>
      <bottom style="hair">
        <color auto="1"/>
      </bottom>
      <diagonal/>
    </border>
    <border>
      <left style="double">
        <color rgb="FFFF0000"/>
      </left>
      <right style="double">
        <color rgb="FFFF0000"/>
      </right>
      <top style="double">
        <color rgb="FFFF0000"/>
      </top>
      <bottom style="double">
        <color rgb="FFFF0000"/>
      </bottom>
      <diagonal/>
    </border>
    <border>
      <left style="double">
        <color rgb="FFFF0000"/>
      </left>
      <right style="double">
        <color rgb="FFFF0000"/>
      </right>
      <top style="double">
        <color rgb="FFFF0000"/>
      </top>
      <bottom style="medium">
        <color auto="1"/>
      </bottom>
      <diagonal/>
    </border>
    <border>
      <left style="double">
        <color rgb="FFFF0000"/>
      </left>
      <right style="double">
        <color rgb="FFFF0000"/>
      </right>
      <top style="double">
        <color rgb="FFFF0000"/>
      </top>
      <bottom/>
      <diagonal/>
    </border>
    <border>
      <left style="double">
        <color rgb="FFFF0000"/>
      </left>
      <right style="double">
        <color rgb="FFFF0000"/>
      </right>
      <top/>
      <bottom style="double">
        <color rgb="FFFF0000"/>
      </bottom>
      <diagonal/>
    </border>
    <border>
      <left/>
      <right style="medium">
        <color theme="0" tint="-0.499984740745262"/>
      </right>
      <top/>
      <bottom style="medium">
        <color auto="1"/>
      </bottom>
      <diagonal/>
    </border>
    <border>
      <left style="medium">
        <color theme="0" tint="-0.499984740745262"/>
      </left>
      <right style="hair">
        <color auto="1"/>
      </right>
      <top style="hair">
        <color auto="1"/>
      </top>
      <bottom style="medium">
        <color auto="1"/>
      </bottom>
      <diagonal/>
    </border>
    <border>
      <left style="hair">
        <color auto="1"/>
      </left>
      <right style="double">
        <color rgb="FFFF0000"/>
      </right>
      <top/>
      <bottom style="hair">
        <color auto="1"/>
      </bottom>
      <diagonal/>
    </border>
    <border>
      <left style="hair">
        <color auto="1"/>
      </left>
      <right style="double">
        <color rgb="FFFF0000"/>
      </right>
      <top style="hair">
        <color auto="1"/>
      </top>
      <bottom style="hair">
        <color auto="1"/>
      </bottom>
      <diagonal/>
    </border>
    <border>
      <left style="hair">
        <color auto="1"/>
      </left>
      <right style="double">
        <color rgb="FFFF0000"/>
      </right>
      <top style="hair">
        <color auto="1"/>
      </top>
      <bottom style="medium">
        <color auto="1"/>
      </bottom>
      <diagonal/>
    </border>
  </borders>
  <cellStyleXfs count="109">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7" fillId="4" borderId="14" applyNumberFormat="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3" fillId="0" borderId="0"/>
    <xf numFmtId="0" fontId="8" fillId="0" borderId="0"/>
    <xf numFmtId="0" fontId="8"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95">
    <xf numFmtId="0" fontId="0" fillId="0" borderId="0" xfId="0"/>
    <xf numFmtId="0" fontId="9" fillId="8" borderId="0" xfId="64" applyFont="1" applyFill="1" applyAlignment="1">
      <alignment horizontal="left"/>
    </xf>
    <xf numFmtId="0" fontId="9" fillId="8" borderId="0" xfId="64" applyFont="1" applyFill="1"/>
    <xf numFmtId="0" fontId="3" fillId="0" borderId="0" xfId="64"/>
    <xf numFmtId="0" fontId="10" fillId="0" borderId="0" xfId="64" applyFont="1"/>
    <xf numFmtId="0" fontId="3" fillId="0" borderId="0" xfId="64" applyAlignment="1">
      <alignment horizontal="left"/>
    </xf>
    <xf numFmtId="0" fontId="11" fillId="8" borderId="0" xfId="64" applyFont="1" applyFill="1" applyAlignment="1">
      <alignment horizontal="left"/>
    </xf>
    <xf numFmtId="0" fontId="11" fillId="8" borderId="0" xfId="64" applyFont="1" applyFill="1"/>
    <xf numFmtId="0" fontId="11" fillId="9" borderId="0" xfId="64" applyFont="1" applyFill="1"/>
    <xf numFmtId="0" fontId="11" fillId="8" borderId="2" xfId="64" applyFont="1" applyFill="1" applyBorder="1"/>
    <xf numFmtId="0" fontId="11" fillId="8" borderId="8" xfId="64" applyFont="1" applyFill="1" applyBorder="1"/>
    <xf numFmtId="0" fontId="11" fillId="0" borderId="0" xfId="64" applyFont="1" applyFill="1"/>
    <xf numFmtId="0" fontId="3" fillId="0" borderId="0" xfId="64" quotePrefix="1" applyAlignment="1">
      <alignment horizontal="left"/>
    </xf>
    <xf numFmtId="0" fontId="3" fillId="0" borderId="0" xfId="64" applyNumberFormat="1" applyAlignment="1">
      <alignment horizontal="left"/>
    </xf>
    <xf numFmtId="0" fontId="3" fillId="10" borderId="10" xfId="64" applyFill="1" applyBorder="1"/>
    <xf numFmtId="0" fontId="3" fillId="10" borderId="9" xfId="64" applyNumberFormat="1" applyFill="1" applyBorder="1"/>
    <xf numFmtId="2" fontId="3" fillId="10" borderId="9" xfId="64" applyNumberFormat="1" applyFill="1" applyBorder="1"/>
    <xf numFmtId="0" fontId="3" fillId="10" borderId="15" xfId="64" applyFill="1" applyBorder="1"/>
    <xf numFmtId="0" fontId="3" fillId="10" borderId="17" xfId="64" applyNumberFormat="1" applyFill="1" applyBorder="1"/>
    <xf numFmtId="0" fontId="0" fillId="3" borderId="12" xfId="65" applyFont="1" applyFill="1" applyBorder="1" applyAlignment="1">
      <alignment vertical="center"/>
    </xf>
    <xf numFmtId="0" fontId="0" fillId="3" borderId="11" xfId="65" applyFont="1" applyFill="1" applyBorder="1" applyAlignment="1">
      <alignment vertical="center"/>
    </xf>
    <xf numFmtId="0" fontId="3" fillId="3" borderId="11" xfId="65" applyFont="1" applyFill="1" applyBorder="1" applyAlignment="1">
      <alignment vertical="center"/>
    </xf>
    <xf numFmtId="0" fontId="3" fillId="0" borderId="0" xfId="64" applyNumberFormat="1" applyFill="1" applyBorder="1"/>
    <xf numFmtId="0" fontId="3" fillId="3" borderId="13" xfId="65" applyFont="1" applyFill="1" applyBorder="1" applyAlignment="1">
      <alignment vertical="center"/>
    </xf>
    <xf numFmtId="0" fontId="3" fillId="0" borderId="0" xfId="64" applyNumberFormat="1"/>
    <xf numFmtId="0" fontId="3" fillId="0" borderId="0" xfId="64" applyFill="1"/>
    <xf numFmtId="0" fontId="3" fillId="7" borderId="0" xfId="64" applyFill="1" applyAlignment="1">
      <alignment horizontal="left"/>
    </xf>
    <xf numFmtId="0" fontId="3" fillId="7" borderId="0" xfId="64" applyNumberFormat="1" applyFill="1" applyAlignment="1">
      <alignment horizontal="left"/>
    </xf>
    <xf numFmtId="0" fontId="3" fillId="7" borderId="0" xfId="64" applyFill="1"/>
    <xf numFmtId="0" fontId="3" fillId="7" borderId="0" xfId="64" applyNumberFormat="1" applyFill="1" applyAlignment="1">
      <alignment horizontal="right"/>
    </xf>
    <xf numFmtId="0" fontId="3" fillId="11" borderId="0" xfId="64" applyFill="1" applyAlignment="1">
      <alignment horizontal="left"/>
    </xf>
    <xf numFmtId="0" fontId="3" fillId="11" borderId="0" xfId="64" applyNumberFormat="1" applyFill="1" applyAlignment="1">
      <alignment horizontal="left"/>
    </xf>
    <xf numFmtId="0" fontId="3" fillId="11" borderId="0" xfId="64" applyFill="1"/>
    <xf numFmtId="0" fontId="3" fillId="12" borderId="0" xfId="64" applyFill="1" applyAlignment="1">
      <alignment horizontal="left"/>
    </xf>
    <xf numFmtId="0" fontId="3" fillId="12" borderId="0" xfId="64" applyNumberFormat="1" applyFill="1" applyAlignment="1">
      <alignment horizontal="left"/>
    </xf>
    <xf numFmtId="0" fontId="3" fillId="12" borderId="0" xfId="64" applyFill="1"/>
    <xf numFmtId="0" fontId="3" fillId="2" borderId="0" xfId="64" applyFill="1" applyAlignment="1">
      <alignment horizontal="left"/>
    </xf>
    <xf numFmtId="0" fontId="3" fillId="2" borderId="0" xfId="64" applyNumberFormat="1" applyFill="1" applyAlignment="1">
      <alignment horizontal="left"/>
    </xf>
    <xf numFmtId="0" fontId="3" fillId="2" borderId="0" xfId="64" applyFill="1"/>
    <xf numFmtId="0" fontId="3" fillId="13" borderId="0" xfId="64" applyFill="1" applyAlignment="1">
      <alignment horizontal="left"/>
    </xf>
    <xf numFmtId="0" fontId="3" fillId="13" borderId="0" xfId="64" applyNumberFormat="1" applyFill="1" applyAlignment="1">
      <alignment horizontal="left"/>
    </xf>
    <xf numFmtId="0" fontId="3" fillId="13" borderId="0" xfId="64" applyFill="1"/>
    <xf numFmtId="0" fontId="3" fillId="14" borderId="0" xfId="64" applyFill="1" applyAlignment="1">
      <alignment horizontal="left"/>
    </xf>
    <xf numFmtId="0" fontId="3" fillId="14" borderId="0" xfId="64" applyNumberFormat="1" applyFill="1" applyAlignment="1">
      <alignment horizontal="left"/>
    </xf>
    <xf numFmtId="0" fontId="3" fillId="14" borderId="0" xfId="64" applyFill="1"/>
    <xf numFmtId="49" fontId="3" fillId="0" borderId="0" xfId="64" applyNumberFormat="1" applyAlignment="1">
      <alignment horizontal="left"/>
    </xf>
    <xf numFmtId="0" fontId="21" fillId="6" borderId="19" xfId="41" applyFont="1" applyFill="1" applyBorder="1" applyProtection="1">
      <protection locked="0"/>
    </xf>
    <xf numFmtId="0" fontId="21" fillId="6" borderId="20" xfId="41" applyFont="1" applyFill="1" applyBorder="1" applyProtection="1">
      <protection locked="0"/>
    </xf>
    <xf numFmtId="0" fontId="2" fillId="14" borderId="0" xfId="64" applyFont="1" applyFill="1" applyAlignment="1">
      <alignment horizontal="right"/>
    </xf>
    <xf numFmtId="0" fontId="13" fillId="5" borderId="0" xfId="0" applyFont="1" applyFill="1" applyProtection="1"/>
    <xf numFmtId="0" fontId="14" fillId="5" borderId="0" xfId="0" applyFont="1" applyFill="1" applyProtection="1"/>
    <xf numFmtId="0" fontId="14" fillId="0" borderId="0" xfId="0" applyFont="1" applyProtection="1"/>
    <xf numFmtId="0" fontId="15" fillId="5" borderId="0" xfId="0" applyFont="1" applyFill="1" applyProtection="1"/>
    <xf numFmtId="0" fontId="17" fillId="3" borderId="1" xfId="0" applyFont="1" applyFill="1" applyBorder="1" applyProtection="1"/>
    <xf numFmtId="0" fontId="18" fillId="3" borderId="1" xfId="0" applyFont="1" applyFill="1" applyBorder="1" applyProtection="1"/>
    <xf numFmtId="0" fontId="19" fillId="5" borderId="0" xfId="0" applyFont="1" applyFill="1" applyProtection="1"/>
    <xf numFmtId="0" fontId="19" fillId="0" borderId="0" xfId="0" applyFont="1" applyProtection="1"/>
    <xf numFmtId="0" fontId="17" fillId="5" borderId="0" xfId="0" applyFont="1" applyFill="1" applyBorder="1" applyProtection="1"/>
    <xf numFmtId="0" fontId="18" fillId="5" borderId="0" xfId="0" applyFont="1" applyFill="1" applyBorder="1" applyProtection="1"/>
    <xf numFmtId="0" fontId="22" fillId="6" borderId="5" xfId="0" applyFont="1" applyFill="1" applyBorder="1" applyAlignment="1" applyProtection="1">
      <alignment horizontal="center"/>
    </xf>
    <xf numFmtId="0" fontId="22" fillId="2" borderId="4" xfId="0" applyFont="1" applyFill="1" applyBorder="1" applyProtection="1"/>
    <xf numFmtId="0" fontId="20" fillId="2" borderId="4" xfId="0" applyFont="1" applyFill="1" applyBorder="1" applyAlignment="1" applyProtection="1">
      <alignment horizontal="center"/>
    </xf>
    <xf numFmtId="0" fontId="23" fillId="2" borderId="4" xfId="0" applyFont="1" applyFill="1" applyBorder="1" applyProtection="1"/>
    <xf numFmtId="0" fontId="16" fillId="5" borderId="0" xfId="0" applyFont="1" applyFill="1" applyProtection="1"/>
    <xf numFmtId="0" fontId="22" fillId="2" borderId="3" xfId="0" applyFont="1" applyFill="1" applyBorder="1" applyProtection="1"/>
    <xf numFmtId="0" fontId="20" fillId="2" borderId="3" xfId="0" applyFont="1" applyFill="1" applyBorder="1" applyAlignment="1" applyProtection="1">
      <alignment horizontal="center"/>
    </xf>
    <xf numFmtId="0" fontId="22" fillId="6" borderId="18" xfId="0" applyFont="1" applyFill="1" applyBorder="1" applyAlignment="1" applyProtection="1">
      <alignment horizontal="center"/>
    </xf>
    <xf numFmtId="0" fontId="24" fillId="2" borderId="5" xfId="0" applyFont="1" applyFill="1" applyBorder="1" applyProtection="1"/>
    <xf numFmtId="0" fontId="22" fillId="2" borderId="4" xfId="0" applyFont="1" applyFill="1" applyBorder="1" applyAlignment="1" applyProtection="1">
      <alignment horizontal="center"/>
    </xf>
    <xf numFmtId="0" fontId="22" fillId="2" borderId="3" xfId="0" applyFont="1" applyFill="1" applyBorder="1" applyAlignment="1" applyProtection="1">
      <alignment horizontal="center"/>
    </xf>
    <xf numFmtId="0" fontId="22" fillId="2" borderId="5" xfId="0" applyFont="1" applyFill="1" applyBorder="1" applyProtection="1"/>
    <xf numFmtId="0" fontId="14" fillId="5" borderId="0" xfId="0" applyFont="1" applyFill="1" applyAlignment="1" applyProtection="1">
      <alignment vertical="center"/>
    </xf>
    <xf numFmtId="0" fontId="14" fillId="0" borderId="0" xfId="0" applyFont="1" applyAlignment="1" applyProtection="1">
      <alignment vertical="center"/>
    </xf>
    <xf numFmtId="0" fontId="22" fillId="6" borderId="16" xfId="0" applyFont="1" applyFill="1" applyBorder="1" applyAlignment="1" applyProtection="1">
      <alignment horizontal="center"/>
    </xf>
    <xf numFmtId="0" fontId="22" fillId="6" borderId="23" xfId="0" applyFont="1" applyFill="1" applyBorder="1" applyAlignment="1" applyProtection="1">
      <alignment horizontal="center"/>
    </xf>
    <xf numFmtId="0" fontId="22" fillId="2" borderId="24" xfId="0" applyFont="1" applyFill="1" applyBorder="1" applyProtection="1"/>
    <xf numFmtId="0" fontId="22" fillId="2" borderId="16" xfId="0" applyFont="1" applyFill="1" applyBorder="1" applyAlignment="1" applyProtection="1">
      <alignment horizontal="center"/>
    </xf>
    <xf numFmtId="0" fontId="23" fillId="2" borderId="16" xfId="0" applyFont="1" applyFill="1" applyBorder="1" applyProtection="1"/>
    <xf numFmtId="0" fontId="14" fillId="0" borderId="0" xfId="0" applyFont="1" applyFill="1" applyAlignment="1" applyProtection="1">
      <alignment vertical="center"/>
    </xf>
    <xf numFmtId="0" fontId="14" fillId="5" borderId="0" xfId="0" applyFont="1" applyFill="1" applyBorder="1" applyAlignment="1" applyProtection="1">
      <alignment vertical="center"/>
    </xf>
    <xf numFmtId="0" fontId="14" fillId="5" borderId="0" xfId="0" applyFont="1" applyFill="1" applyAlignment="1" applyProtection="1">
      <alignment horizontal="left" wrapText="1"/>
    </xf>
    <xf numFmtId="0" fontId="22" fillId="6" borderId="6" xfId="0" applyFont="1" applyFill="1" applyBorder="1" applyAlignment="1" applyProtection="1">
      <alignment horizontal="center" vertical="center"/>
    </xf>
    <xf numFmtId="0" fontId="22" fillId="6" borderId="7" xfId="0" applyFont="1" applyFill="1" applyBorder="1" applyAlignment="1" applyProtection="1">
      <alignment horizontal="center" vertical="center"/>
    </xf>
    <xf numFmtId="0" fontId="21" fillId="6" borderId="21" xfId="41" applyFont="1" applyFill="1" applyBorder="1" applyAlignment="1" applyProtection="1">
      <alignment horizontal="left" vertical="center"/>
      <protection locked="0"/>
    </xf>
    <xf numFmtId="0" fontId="21" fillId="6" borderId="22" xfId="41" applyFont="1" applyFill="1" applyBorder="1" applyAlignment="1" applyProtection="1">
      <alignment horizontal="left" vertical="center"/>
      <protection locked="0"/>
    </xf>
    <xf numFmtId="0" fontId="14" fillId="5" borderId="0" xfId="0" applyFont="1" applyFill="1" applyAlignment="1" applyProtection="1">
      <alignment horizontal="left" vertical="center" wrapText="1"/>
    </xf>
    <xf numFmtId="0" fontId="22" fillId="5" borderId="0" xfId="0" applyFont="1" applyFill="1" applyBorder="1" applyAlignment="1" applyProtection="1">
      <alignment horizontal="left" vertical="center" wrapText="1"/>
    </xf>
    <xf numFmtId="0" fontId="22" fillId="5" borderId="0" xfId="0" applyFont="1" applyFill="1" applyBorder="1" applyAlignment="1" applyProtection="1">
      <alignment horizontal="left" vertical="center"/>
    </xf>
    <xf numFmtId="0" fontId="20" fillId="6" borderId="25" xfId="0" applyFont="1" applyFill="1" applyBorder="1" applyProtection="1"/>
    <xf numFmtId="0" fontId="20" fillId="6" borderId="26" xfId="0" applyFont="1" applyFill="1" applyBorder="1" applyProtection="1"/>
    <xf numFmtId="0" fontId="20" fillId="6" borderId="26" xfId="0" applyFont="1" applyFill="1" applyBorder="1" applyAlignment="1" applyProtection="1">
      <alignment wrapText="1"/>
    </xf>
    <xf numFmtId="0" fontId="22" fillId="6" borderId="25" xfId="0" applyFont="1" applyFill="1" applyBorder="1" applyAlignment="1" applyProtection="1">
      <alignment vertical="center"/>
    </xf>
    <xf numFmtId="0" fontId="22" fillId="6" borderId="26" xfId="0" applyFont="1" applyFill="1" applyBorder="1" applyAlignment="1" applyProtection="1">
      <alignment vertical="center"/>
    </xf>
    <xf numFmtId="0" fontId="20" fillId="6" borderId="26" xfId="0" applyFont="1" applyFill="1" applyBorder="1" applyAlignment="1" applyProtection="1">
      <alignment horizontal="left" vertical="center"/>
    </xf>
    <xf numFmtId="0" fontId="22" fillId="6" borderId="27" xfId="0" applyFont="1" applyFill="1" applyBorder="1" applyAlignment="1" applyProtection="1">
      <alignment vertical="center"/>
    </xf>
  </cellXfs>
  <cellStyles count="109">
    <cellStyle name="Besuchter Link" xfId="2" builtinId="9" hidden="1"/>
    <cellStyle name="Besuchter Link" xfId="4" builtinId="9" hidden="1"/>
    <cellStyle name="Besuchter Link" xfId="6" builtinId="9" hidden="1"/>
    <cellStyle name="Besuchter Link" xfId="8" builtinId="9" hidden="1"/>
    <cellStyle name="Besuchter Link" xfId="10" builtinId="9" hidden="1"/>
    <cellStyle name="Besuchter Link" xfId="12" builtinId="9" hidden="1"/>
    <cellStyle name="Besuchter Link" xfId="14" builtinId="9" hidden="1"/>
    <cellStyle name="Besuchter Link" xfId="16" builtinId="9" hidden="1"/>
    <cellStyle name="Besuchter Link" xfId="18" builtinId="9" hidden="1"/>
    <cellStyle name="Besuchter Link" xfId="20" builtinId="9" hidden="1"/>
    <cellStyle name="Besuchter Link" xfId="22" builtinId="9" hidden="1"/>
    <cellStyle name="Besuchter Link" xfId="24" builtinId="9" hidden="1"/>
    <cellStyle name="Besuchter Link" xfId="26" builtinId="9" hidden="1"/>
    <cellStyle name="Besuchter Link" xfId="28" builtinId="9" hidden="1"/>
    <cellStyle name="Besuchter Link" xfId="30" builtinId="9" hidden="1"/>
    <cellStyle name="Besuchter Link" xfId="32" builtinId="9" hidden="1"/>
    <cellStyle name="Besuchter Link" xfId="34" builtinId="9" hidden="1"/>
    <cellStyle name="Besuchter Link" xfId="36" builtinId="9" hidden="1"/>
    <cellStyle name="Besuchter Link" xfId="38" builtinId="9" hidden="1"/>
    <cellStyle name="Besuchter Link" xfId="40" builtinId="9" hidden="1"/>
    <cellStyle name="Besuchter Link" xfId="43" builtinId="9" hidden="1"/>
    <cellStyle name="Besuchter Link" xfId="45" builtinId="9" hidden="1"/>
    <cellStyle name="Besuchter Link" xfId="47" builtinId="9" hidden="1"/>
    <cellStyle name="Besuchter Link" xfId="49" builtinId="9" hidden="1"/>
    <cellStyle name="Besuchter Link" xfId="51" builtinId="9" hidden="1"/>
    <cellStyle name="Besuchter Link" xfId="53" builtinId="9" hidden="1"/>
    <cellStyle name="Besuchter Link" xfId="55" builtinId="9" hidden="1"/>
    <cellStyle name="Besuchter Link" xfId="57" builtinId="9" hidden="1"/>
    <cellStyle name="Besuchter Link" xfId="59" builtinId="9" hidden="1"/>
    <cellStyle name="Besuchter Link" xfId="61" builtinId="9" hidden="1"/>
    <cellStyle name="Besuchter Link" xfId="63" builtinId="9" hidden="1"/>
    <cellStyle name="Besuchter Link" xfId="68" builtinId="9" hidden="1"/>
    <cellStyle name="Besuchter Link" xfId="70" builtinId="9" hidden="1"/>
    <cellStyle name="Besuchter Link" xfId="72" builtinId="9" hidden="1"/>
    <cellStyle name="Besuchter Link" xfId="74" builtinId="9" hidden="1"/>
    <cellStyle name="Besuchter Link" xfId="76" builtinId="9" hidden="1"/>
    <cellStyle name="Besuchter Link" xfId="78" builtinId="9" hidden="1"/>
    <cellStyle name="Besuchter Link" xfId="80" builtinId="9" hidden="1"/>
    <cellStyle name="Besuchter Link" xfId="82" builtinId="9" hidden="1"/>
    <cellStyle name="Besuchter Link" xfId="84" builtinId="9" hidden="1"/>
    <cellStyle name="Besuchter Link" xfId="86" builtinId="9" hidden="1"/>
    <cellStyle name="Besuchter Link" xfId="88" builtinId="9" hidden="1"/>
    <cellStyle name="Besuchter Link" xfId="90" builtinId="9" hidden="1"/>
    <cellStyle name="Besuchter Link" xfId="92" builtinId="9" hidden="1"/>
    <cellStyle name="Besuchter Link" xfId="94" builtinId="9" hidden="1"/>
    <cellStyle name="Besuchter Link" xfId="96" builtinId="9" hidden="1"/>
    <cellStyle name="Besuchter Link" xfId="98" builtinId="9" hidden="1"/>
    <cellStyle name="Besuchter Link" xfId="100" builtinId="9" hidden="1"/>
    <cellStyle name="Besuchter Link" xfId="102" builtinId="9" hidden="1"/>
    <cellStyle name="Besuchter Link" xfId="104" builtinId="9" hidden="1"/>
    <cellStyle name="Besuchter Link" xfId="106" builtinId="9" hidden="1"/>
    <cellStyle name="Besuchter Link" xfId="108" builtinId="9" hidden="1"/>
    <cellStyle name="Link" xfId="1" builtinId="8"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2" builtinId="8" hidden="1"/>
    <cellStyle name="Link" xfId="44" builtinId="8" hidden="1"/>
    <cellStyle name="Link" xfId="46" builtinId="8" hidden="1"/>
    <cellStyle name="Link" xfId="48" builtinId="8" hidden="1"/>
    <cellStyle name="Link" xfId="50" builtinId="8" hidden="1"/>
    <cellStyle name="Link" xfId="52" builtinId="8" hidden="1"/>
    <cellStyle name="Link" xfId="54" builtinId="8" hidden="1"/>
    <cellStyle name="Link" xfId="56" builtinId="8" hidden="1"/>
    <cellStyle name="Link" xfId="58" builtinId="8" hidden="1"/>
    <cellStyle name="Link" xfId="60" builtinId="8" hidden="1"/>
    <cellStyle name="Link" xfId="62" builtinId="8" hidden="1"/>
    <cellStyle name="Link" xfId="67" builtinId="8" hidden="1"/>
    <cellStyle name="Link" xfId="69" builtinId="8" hidden="1"/>
    <cellStyle name="Link" xfId="71" builtinId="8" hidden="1"/>
    <cellStyle name="Link" xfId="73" builtinId="8" hidden="1"/>
    <cellStyle name="Link" xfId="75" builtinId="8" hidden="1"/>
    <cellStyle name="Link" xfId="77" builtinId="8" hidden="1"/>
    <cellStyle name="Link" xfId="79" builtinId="8" hidden="1"/>
    <cellStyle name="Link" xfId="81" builtinId="8" hidden="1"/>
    <cellStyle name="Link" xfId="83" builtinId="8" hidden="1"/>
    <cellStyle name="Link" xfId="85" builtinId="8" hidden="1"/>
    <cellStyle name="Link" xfId="87" builtinId="8" hidden="1"/>
    <cellStyle name="Link" xfId="89" builtinId="8" hidden="1"/>
    <cellStyle name="Link" xfId="91" builtinId="8" hidden="1"/>
    <cellStyle name="Link" xfId="93" builtinId="8" hidden="1"/>
    <cellStyle name="Link" xfId="95" builtinId="8" hidden="1"/>
    <cellStyle name="Link" xfId="97" builtinId="8" hidden="1"/>
    <cellStyle name="Link" xfId="99" builtinId="8" hidden="1"/>
    <cellStyle name="Link" xfId="101" builtinId="8" hidden="1"/>
    <cellStyle name="Link" xfId="103" builtinId="8" hidden="1"/>
    <cellStyle name="Link" xfId="105" builtinId="8" hidden="1"/>
    <cellStyle name="Link" xfId="107" builtinId="8" hidden="1"/>
    <cellStyle name="Standard" xfId="0" builtinId="0"/>
    <cellStyle name="Standard 2" xfId="64"/>
    <cellStyle name="Standard 2 2" xfId="65"/>
    <cellStyle name="Standard 3" xfId="66"/>
    <cellStyle name="Zelle überprüfen" xfId="41" builtinId="23"/>
  </cellStyles>
  <dxfs count="0"/>
  <tableStyles count="0" defaultTableStyle="TableStyleMedium2" defaultPivotStyle="PivotStyleLight16"/>
  <colors>
    <mruColors>
      <color rgb="FFCC9900"/>
      <color rgb="FFFFFFEB"/>
      <color rgb="FFFFFFCC"/>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9" tint="0.59999389629810485"/>
    <pageSetUpPr fitToPage="1"/>
  </sheetPr>
  <dimension ref="A1:AF143"/>
  <sheetViews>
    <sheetView tabSelected="1" zoomScale="85" zoomScaleNormal="85" zoomScaleSheetLayoutView="100" zoomScalePageLayoutView="85" workbookViewId="0"/>
  </sheetViews>
  <sheetFormatPr baseColWidth="10" defaultColWidth="8.83203125" defaultRowHeight="15" x14ac:dyDescent="0"/>
  <cols>
    <col min="1" max="1" width="85.83203125" style="51" customWidth="1"/>
    <col min="2" max="2" width="56" style="51" customWidth="1"/>
    <col min="3" max="3" width="28" style="51" hidden="1" customWidth="1"/>
    <col min="4" max="4" width="103" style="51" customWidth="1"/>
    <col min="5" max="5" width="29.5" style="51" customWidth="1"/>
    <col min="6" max="6" width="54.33203125" style="51" customWidth="1"/>
    <col min="7" max="32" width="8.83203125" style="50"/>
    <col min="33" max="16384" width="8.83203125" style="51"/>
  </cols>
  <sheetData>
    <row r="1" spans="1:32" ht="18">
      <c r="A1" s="49" t="s">
        <v>493</v>
      </c>
      <c r="B1" s="50"/>
      <c r="C1" s="50"/>
      <c r="D1" s="50"/>
      <c r="E1" s="50"/>
      <c r="F1" s="50"/>
    </row>
    <row r="2" spans="1:32">
      <c r="A2" s="52" t="s">
        <v>494</v>
      </c>
      <c r="B2" s="50"/>
      <c r="C2" s="50"/>
      <c r="D2" s="50"/>
      <c r="E2" s="50"/>
      <c r="F2" s="50"/>
    </row>
    <row r="3" spans="1:32">
      <c r="A3" s="52"/>
      <c r="B3" s="50"/>
      <c r="C3" s="50"/>
      <c r="D3" s="50"/>
      <c r="E3" s="50"/>
      <c r="F3" s="50"/>
    </row>
    <row r="4" spans="1:32">
      <c r="A4" s="50"/>
      <c r="B4" s="50"/>
      <c r="C4" s="50"/>
      <c r="D4" s="50"/>
      <c r="E4" s="50"/>
      <c r="F4" s="50"/>
    </row>
    <row r="5" spans="1:32" s="56" customFormat="1" ht="17">
      <c r="A5" s="53" t="s">
        <v>496</v>
      </c>
      <c r="B5" s="53" t="s">
        <v>495</v>
      </c>
      <c r="C5" s="53" t="s">
        <v>487</v>
      </c>
      <c r="D5" s="53" t="s">
        <v>488</v>
      </c>
      <c r="E5" s="54" t="s">
        <v>489</v>
      </c>
      <c r="F5" s="53" t="s">
        <v>26</v>
      </c>
      <c r="G5" s="55"/>
      <c r="H5" s="55"/>
      <c r="I5" s="55"/>
      <c r="J5" s="55"/>
      <c r="K5" s="55"/>
      <c r="L5" s="55"/>
      <c r="M5" s="55"/>
      <c r="N5" s="55"/>
      <c r="O5" s="55"/>
      <c r="P5" s="55"/>
      <c r="Q5" s="55"/>
      <c r="R5" s="55"/>
      <c r="S5" s="55"/>
      <c r="T5" s="55"/>
      <c r="U5" s="55"/>
      <c r="V5" s="55"/>
      <c r="W5" s="55"/>
      <c r="X5" s="55"/>
      <c r="Y5" s="55"/>
      <c r="Z5" s="55"/>
      <c r="AA5" s="55"/>
      <c r="AB5" s="55"/>
      <c r="AC5" s="55"/>
      <c r="AD5" s="55"/>
      <c r="AE5" s="55"/>
      <c r="AF5" s="55"/>
    </row>
    <row r="6" spans="1:32" s="56" customFormat="1" ht="8" customHeight="1" thickBot="1">
      <c r="A6" s="57"/>
      <c r="B6" s="57"/>
      <c r="C6" s="57"/>
      <c r="D6" s="57"/>
      <c r="E6" s="58"/>
      <c r="F6" s="57"/>
      <c r="G6" s="55"/>
      <c r="H6" s="55"/>
      <c r="I6" s="55"/>
      <c r="J6" s="55"/>
      <c r="K6" s="55"/>
      <c r="L6" s="55"/>
      <c r="M6" s="55"/>
      <c r="N6" s="55"/>
      <c r="O6" s="55"/>
      <c r="P6" s="55"/>
      <c r="Q6" s="55"/>
      <c r="R6" s="55"/>
      <c r="S6" s="55"/>
      <c r="T6" s="55"/>
      <c r="U6" s="55"/>
      <c r="V6" s="55"/>
      <c r="W6" s="55"/>
      <c r="X6" s="55"/>
      <c r="Y6" s="55"/>
      <c r="Z6" s="55"/>
      <c r="AA6" s="55"/>
      <c r="AB6" s="55"/>
      <c r="AC6" s="55"/>
      <c r="AD6" s="55"/>
      <c r="AE6" s="55"/>
      <c r="AF6" s="55"/>
    </row>
    <row r="7" spans="1:32" ht="23" customHeight="1" thickTop="1" thickBot="1">
      <c r="A7" s="88" t="s">
        <v>467</v>
      </c>
      <c r="B7" s="46"/>
      <c r="C7" s="59" t="str">
        <f>IF(B7&lt;&gt;"",3,"")</f>
        <v/>
      </c>
      <c r="D7" s="60" t="s">
        <v>25</v>
      </c>
      <c r="E7" s="61">
        <v>2</v>
      </c>
      <c r="F7" s="62" t="str">
        <f>IF(B7&lt;&gt;"","Auflagenmodulmuss noch absolviert werden","")</f>
        <v/>
      </c>
      <c r="H7" s="63" t="s">
        <v>499</v>
      </c>
      <c r="I7" s="63"/>
      <c r="J7" s="63"/>
      <c r="K7" s="63"/>
      <c r="L7" s="63"/>
      <c r="M7" s="63"/>
      <c r="N7" s="63"/>
      <c r="O7" s="63"/>
      <c r="P7" s="63"/>
      <c r="Q7" s="63"/>
    </row>
    <row r="8" spans="1:32" ht="23" customHeight="1" thickTop="1" thickBot="1">
      <c r="A8" s="89" t="s">
        <v>523</v>
      </c>
      <c r="B8" s="46"/>
      <c r="C8" s="59" t="str">
        <f t="shared" ref="C8:C13" si="0">IF(B8&lt;&gt;"",6,"")</f>
        <v/>
      </c>
      <c r="D8" s="64" t="s">
        <v>529</v>
      </c>
      <c r="E8" s="65">
        <v>6</v>
      </c>
      <c r="F8" s="62" t="str">
        <f t="shared" ref="F8:F15" si="1">IF(B8&lt;&gt;"","Auflagenmodul muss noch absolviert werden","")</f>
        <v/>
      </c>
      <c r="H8" s="63"/>
      <c r="I8" s="63"/>
      <c r="J8" s="63"/>
      <c r="K8" s="63"/>
      <c r="L8" s="63"/>
      <c r="M8" s="63"/>
      <c r="N8" s="63"/>
      <c r="O8" s="63"/>
      <c r="P8" s="63"/>
      <c r="Q8" s="63"/>
    </row>
    <row r="9" spans="1:32" ht="23" customHeight="1" thickTop="1" thickBot="1">
      <c r="A9" s="89" t="s">
        <v>524</v>
      </c>
      <c r="B9" s="46"/>
      <c r="C9" s="59" t="str">
        <f t="shared" si="0"/>
        <v/>
      </c>
      <c r="D9" s="64" t="s">
        <v>530</v>
      </c>
      <c r="E9" s="65">
        <v>6</v>
      </c>
      <c r="F9" s="62" t="str">
        <f t="shared" si="1"/>
        <v/>
      </c>
      <c r="H9" s="63" t="s">
        <v>498</v>
      </c>
      <c r="I9" s="63"/>
      <c r="J9" s="63"/>
      <c r="K9" s="63"/>
      <c r="L9" s="63"/>
      <c r="M9" s="63"/>
      <c r="N9" s="63"/>
      <c r="O9" s="63"/>
      <c r="P9" s="63"/>
      <c r="Q9" s="63"/>
    </row>
    <row r="10" spans="1:32" ht="23" customHeight="1" thickTop="1" thickBot="1">
      <c r="A10" s="89" t="s">
        <v>525</v>
      </c>
      <c r="B10" s="46"/>
      <c r="C10" s="59" t="str">
        <f t="shared" si="0"/>
        <v/>
      </c>
      <c r="D10" s="64" t="s">
        <v>531</v>
      </c>
      <c r="E10" s="65">
        <v>6</v>
      </c>
      <c r="F10" s="62" t="str">
        <f t="shared" si="1"/>
        <v/>
      </c>
      <c r="H10" s="63"/>
      <c r="I10" s="63"/>
      <c r="J10" s="63"/>
      <c r="K10" s="63"/>
      <c r="L10" s="63"/>
      <c r="M10" s="63"/>
      <c r="N10" s="63"/>
      <c r="O10" s="63"/>
      <c r="P10" s="63"/>
      <c r="Q10" s="63"/>
    </row>
    <row r="11" spans="1:32" ht="23" customHeight="1" thickTop="1" thickBot="1">
      <c r="A11" s="90" t="s">
        <v>526</v>
      </c>
      <c r="B11" s="46"/>
      <c r="C11" s="59" t="str">
        <f t="shared" si="0"/>
        <v/>
      </c>
      <c r="D11" s="64" t="s">
        <v>532</v>
      </c>
      <c r="E11" s="65">
        <v>6</v>
      </c>
      <c r="F11" s="62" t="str">
        <f t="shared" si="1"/>
        <v/>
      </c>
      <c r="H11" s="63"/>
      <c r="I11" s="63"/>
      <c r="J11" s="63"/>
      <c r="K11" s="63"/>
      <c r="L11" s="63"/>
      <c r="M11" s="63"/>
      <c r="N11" s="63"/>
      <c r="O11" s="63"/>
      <c r="P11" s="63"/>
      <c r="Q11" s="63"/>
    </row>
    <row r="12" spans="1:32" ht="23" customHeight="1" thickTop="1" thickBot="1">
      <c r="A12" s="89" t="s">
        <v>527</v>
      </c>
      <c r="B12" s="46"/>
      <c r="C12" s="59" t="str">
        <f t="shared" si="0"/>
        <v/>
      </c>
      <c r="D12" s="64" t="s">
        <v>533</v>
      </c>
      <c r="E12" s="65">
        <v>6</v>
      </c>
      <c r="F12" s="62" t="str">
        <f t="shared" si="1"/>
        <v/>
      </c>
      <c r="H12" s="63"/>
      <c r="I12" s="63"/>
      <c r="J12" s="63"/>
      <c r="K12" s="63"/>
      <c r="L12" s="63"/>
      <c r="M12" s="63"/>
      <c r="N12" s="63"/>
      <c r="O12" s="63"/>
      <c r="P12" s="63"/>
      <c r="Q12" s="63"/>
    </row>
    <row r="13" spans="1:32" ht="23" customHeight="1" thickTop="1" thickBot="1">
      <c r="A13" s="89" t="s">
        <v>528</v>
      </c>
      <c r="B13" s="46"/>
      <c r="C13" s="59" t="str">
        <f t="shared" si="0"/>
        <v/>
      </c>
      <c r="D13" s="64" t="s">
        <v>534</v>
      </c>
      <c r="E13" s="65">
        <v>6</v>
      </c>
      <c r="F13" s="62" t="str">
        <f t="shared" si="1"/>
        <v/>
      </c>
      <c r="H13" s="63"/>
      <c r="I13" s="63"/>
      <c r="J13" s="63"/>
      <c r="K13" s="63"/>
      <c r="L13" s="63"/>
      <c r="M13" s="63"/>
      <c r="N13" s="63"/>
      <c r="O13" s="63"/>
      <c r="P13" s="63"/>
      <c r="Q13" s="63"/>
    </row>
    <row r="14" spans="1:32" ht="23" customHeight="1" thickTop="1" thickBot="1">
      <c r="A14" s="89" t="s">
        <v>490</v>
      </c>
      <c r="B14" s="46"/>
      <c r="C14" s="59" t="str">
        <f>IF(B14&lt;&gt;"",3,"")</f>
        <v/>
      </c>
      <c r="D14" s="64" t="s">
        <v>518</v>
      </c>
      <c r="E14" s="65">
        <v>4</v>
      </c>
      <c r="F14" s="62" t="str">
        <f t="shared" si="1"/>
        <v/>
      </c>
      <c r="H14" s="63"/>
      <c r="I14" s="63"/>
      <c r="J14" s="63"/>
      <c r="K14" s="63"/>
      <c r="L14" s="63"/>
      <c r="M14" s="63"/>
      <c r="N14" s="63"/>
      <c r="O14" s="63"/>
      <c r="P14" s="63"/>
      <c r="Q14" s="63"/>
    </row>
    <row r="15" spans="1:32" ht="23" customHeight="1" thickTop="1" thickBot="1">
      <c r="A15" s="89" t="s">
        <v>468</v>
      </c>
      <c r="B15" s="46"/>
      <c r="C15" s="59" t="str">
        <f>IF(B15&lt;&gt;"",3,"")</f>
        <v/>
      </c>
      <c r="D15" s="64" t="s">
        <v>500</v>
      </c>
      <c r="E15" s="65">
        <v>4</v>
      </c>
      <c r="F15" s="62" t="str">
        <f t="shared" si="1"/>
        <v/>
      </c>
      <c r="H15" s="63"/>
      <c r="I15" s="63"/>
      <c r="J15" s="63"/>
      <c r="K15" s="63"/>
      <c r="L15" s="63"/>
      <c r="M15" s="63"/>
      <c r="N15" s="63"/>
      <c r="O15" s="63"/>
      <c r="P15" s="63"/>
      <c r="Q15" s="63"/>
    </row>
    <row r="16" spans="1:32" ht="23" customHeight="1" thickTop="1" thickBot="1">
      <c r="A16" s="91" t="s">
        <v>481</v>
      </c>
      <c r="B16" s="46"/>
      <c r="C16" s="66" t="str">
        <f>IF(B16&lt;&gt;"",3,"")</f>
        <v/>
      </c>
      <c r="D16" s="67" t="s">
        <v>497</v>
      </c>
      <c r="E16" s="68">
        <v>0</v>
      </c>
      <c r="F16" s="62"/>
      <c r="H16" s="63"/>
      <c r="I16" s="63"/>
      <c r="J16" s="63"/>
      <c r="K16" s="63"/>
      <c r="L16" s="63"/>
      <c r="M16" s="63"/>
      <c r="N16" s="63"/>
      <c r="O16" s="63"/>
      <c r="P16" s="63"/>
      <c r="Q16" s="63"/>
    </row>
    <row r="17" spans="1:32" ht="23" customHeight="1" thickTop="1" thickBot="1">
      <c r="A17" s="89" t="s">
        <v>469</v>
      </c>
      <c r="B17" s="46"/>
      <c r="C17" s="59" t="str">
        <f>IF(B17&lt;&gt;"",6,"")</f>
        <v/>
      </c>
      <c r="D17" s="64" t="s">
        <v>519</v>
      </c>
      <c r="E17" s="65">
        <v>8</v>
      </c>
      <c r="F17" s="62" t="str">
        <f>IF(B17&lt;&gt;"","Auflagenmodul muss noch absolviert werden","")</f>
        <v/>
      </c>
      <c r="H17" s="63"/>
      <c r="I17" s="63"/>
      <c r="J17" s="63"/>
      <c r="K17" s="63"/>
      <c r="L17" s="63"/>
      <c r="M17" s="63"/>
      <c r="N17" s="63"/>
      <c r="O17" s="63"/>
      <c r="P17" s="63"/>
      <c r="Q17" s="63"/>
    </row>
    <row r="18" spans="1:32" ht="23" customHeight="1" thickTop="1" thickBot="1">
      <c r="A18" s="89" t="s">
        <v>470</v>
      </c>
      <c r="B18" s="46"/>
      <c r="C18" s="59" t="str">
        <f>IF(B18&lt;&gt;"",3,"")</f>
        <v/>
      </c>
      <c r="D18" s="64" t="s">
        <v>501</v>
      </c>
      <c r="E18" s="65">
        <v>4</v>
      </c>
      <c r="F18" s="62" t="str">
        <f>IF(B18&lt;&gt;"","Auflagenmodul muss noch absolviert werden","")</f>
        <v/>
      </c>
      <c r="H18" s="63"/>
      <c r="I18" s="63"/>
      <c r="J18" s="63"/>
      <c r="K18" s="63"/>
      <c r="L18" s="63"/>
      <c r="M18" s="63"/>
      <c r="N18" s="63"/>
      <c r="O18" s="63"/>
      <c r="P18" s="63"/>
      <c r="Q18" s="63"/>
    </row>
    <row r="19" spans="1:32" ht="23" customHeight="1" thickTop="1" thickBot="1">
      <c r="A19" s="92" t="s">
        <v>482</v>
      </c>
      <c r="B19" s="46"/>
      <c r="C19" s="66" t="str">
        <f>IF(B19&lt;&gt;"",3,"")</f>
        <v/>
      </c>
      <c r="D19" s="67" t="s">
        <v>497</v>
      </c>
      <c r="E19" s="69">
        <v>0</v>
      </c>
      <c r="F19" s="62"/>
      <c r="H19" s="63"/>
      <c r="I19" s="63"/>
      <c r="J19" s="63"/>
      <c r="K19" s="63"/>
      <c r="L19" s="63"/>
      <c r="M19" s="63"/>
      <c r="N19" s="63"/>
      <c r="O19" s="63"/>
      <c r="P19" s="63"/>
      <c r="Q19" s="63"/>
    </row>
    <row r="20" spans="1:32" ht="23" customHeight="1" thickTop="1" thickBot="1">
      <c r="A20" s="89" t="s">
        <v>471</v>
      </c>
      <c r="B20" s="46"/>
      <c r="C20" s="59" t="str">
        <f>IF(B20&lt;&gt;"",3,"")</f>
        <v/>
      </c>
      <c r="D20" s="64" t="s">
        <v>503</v>
      </c>
      <c r="E20" s="65">
        <v>4</v>
      </c>
      <c r="F20" s="62" t="str">
        <f>IF(B20&lt;&gt;"","Auflagenmodul muss noch absolviert werden","")</f>
        <v/>
      </c>
      <c r="H20" s="63"/>
      <c r="I20" s="63"/>
      <c r="J20" s="63"/>
      <c r="K20" s="63"/>
      <c r="L20" s="63"/>
      <c r="M20" s="63"/>
      <c r="N20" s="63"/>
      <c r="O20" s="63"/>
      <c r="P20" s="63"/>
      <c r="Q20" s="63"/>
    </row>
    <row r="21" spans="1:32" ht="23" customHeight="1" thickTop="1" thickBot="1">
      <c r="A21" s="89" t="s">
        <v>472</v>
      </c>
      <c r="B21" s="46"/>
      <c r="C21" s="59" t="str">
        <f t="shared" ref="C21" si="2">IF(B21&lt;&gt;"",6,"")</f>
        <v/>
      </c>
      <c r="D21" s="64" t="s">
        <v>502</v>
      </c>
      <c r="E21" s="65">
        <v>8</v>
      </c>
      <c r="F21" s="62" t="str">
        <f>IF(B21&lt;&gt;"","Auflagenmodul muss noch absolviert werden","")</f>
        <v/>
      </c>
    </row>
    <row r="22" spans="1:32" ht="23" customHeight="1" thickTop="1" thickBot="1">
      <c r="A22" s="89" t="s">
        <v>473</v>
      </c>
      <c r="B22" s="46"/>
      <c r="C22" s="59" t="str">
        <f>IF(B22&lt;&gt;"",3,"")</f>
        <v/>
      </c>
      <c r="D22" s="64" t="s">
        <v>504</v>
      </c>
      <c r="E22" s="65">
        <v>4</v>
      </c>
      <c r="F22" s="62" t="str">
        <f>IF(B22&lt;&gt;"","Auflagenmodul muss noch absolviert werden","")</f>
        <v/>
      </c>
    </row>
    <row r="23" spans="1:32" ht="23" customHeight="1" thickTop="1" thickBot="1">
      <c r="A23" s="92" t="s">
        <v>483</v>
      </c>
      <c r="B23" s="46"/>
      <c r="C23" s="66" t="str">
        <f>IF(B23&lt;&gt;"",3,"")</f>
        <v/>
      </c>
      <c r="D23" s="70" t="s">
        <v>505</v>
      </c>
      <c r="E23" s="69">
        <v>4</v>
      </c>
      <c r="F23" s="62" t="str">
        <f>IF(B23&lt;&gt;"","Modul muss noch absolviert werden","")</f>
        <v/>
      </c>
    </row>
    <row r="24" spans="1:32" ht="23" customHeight="1" thickTop="1" thickBot="1">
      <c r="A24" s="89" t="s">
        <v>491</v>
      </c>
      <c r="B24" s="46"/>
      <c r="C24" s="59" t="str">
        <f>IF(B24&lt;&gt;"",6,"")</f>
        <v/>
      </c>
      <c r="D24" s="64" t="s">
        <v>506</v>
      </c>
      <c r="E24" s="65">
        <v>8</v>
      </c>
      <c r="F24" s="62" t="str">
        <f>IF(B24&lt;&gt;"","Auflagenmodul muss noch absolviert werden","")</f>
        <v/>
      </c>
    </row>
    <row r="25" spans="1:32" ht="23" customHeight="1" thickTop="1">
      <c r="A25" s="93" t="s">
        <v>474</v>
      </c>
      <c r="B25" s="83"/>
      <c r="C25" s="81" t="str">
        <f>IF(B25&lt;&gt;"",6,"")</f>
        <v/>
      </c>
      <c r="D25" s="64" t="s">
        <v>520</v>
      </c>
      <c r="E25" s="65">
        <v>4</v>
      </c>
      <c r="F25" s="62" t="str">
        <f>IF(B25&lt;&gt;"","Auflagenmodul muss noch absolviert werden","")</f>
        <v/>
      </c>
    </row>
    <row r="26" spans="1:32" ht="23" customHeight="1" thickBot="1">
      <c r="A26" s="93"/>
      <c r="B26" s="84"/>
      <c r="C26" s="82"/>
      <c r="D26" s="64" t="s">
        <v>521</v>
      </c>
      <c r="E26" s="65">
        <v>4</v>
      </c>
      <c r="F26" s="62" t="str">
        <f>IF(B26&lt;&gt;"","Auflagenmodul muss noch absolviert werden","")</f>
        <v/>
      </c>
    </row>
    <row r="27" spans="1:32" ht="23" customHeight="1" thickTop="1" thickBot="1">
      <c r="A27" s="89" t="s">
        <v>475</v>
      </c>
      <c r="B27" s="46"/>
      <c r="C27" s="59" t="str">
        <f>IF(B27&lt;&gt;"",3,"")</f>
        <v/>
      </c>
      <c r="D27" s="64" t="s">
        <v>510</v>
      </c>
      <c r="E27" s="65">
        <v>4</v>
      </c>
      <c r="F27" s="62" t="str">
        <f>IF(B27&lt;&gt;"","Auflagenmodul muss noch absolviert werden","")</f>
        <v/>
      </c>
    </row>
    <row r="28" spans="1:32" ht="23" customHeight="1" thickTop="1" thickBot="1">
      <c r="A28" s="89" t="s">
        <v>476</v>
      </c>
      <c r="B28" s="46"/>
      <c r="C28" s="59" t="str">
        <f t="shared" ref="C28:C34" si="3">IF(B28&lt;&gt;"",3,"")</f>
        <v/>
      </c>
      <c r="D28" s="64" t="s">
        <v>522</v>
      </c>
      <c r="E28" s="65">
        <v>4</v>
      </c>
      <c r="F28" s="62" t="str">
        <f>IF(B28&lt;&gt;"","Auflagenmodul muss noch absolviert werden","")</f>
        <v/>
      </c>
    </row>
    <row r="29" spans="1:32" ht="23" customHeight="1" thickTop="1" thickBot="1">
      <c r="A29" s="92" t="s">
        <v>484</v>
      </c>
      <c r="B29" s="46"/>
      <c r="C29" s="66" t="str">
        <f>IF(B29&lt;&gt;"",3,"")</f>
        <v/>
      </c>
      <c r="D29" s="70" t="s">
        <v>507</v>
      </c>
      <c r="E29" s="69">
        <v>4</v>
      </c>
      <c r="F29" s="62" t="str">
        <f t="shared" ref="F29" si="4">IF(B29&lt;&gt;"","Modul muss noch absolviert werden","")</f>
        <v/>
      </c>
    </row>
    <row r="30" spans="1:32" ht="23" customHeight="1" thickTop="1" thickBot="1">
      <c r="A30" s="92" t="s">
        <v>485</v>
      </c>
      <c r="B30" s="46"/>
      <c r="C30" s="66" t="str">
        <f>IF(B30&lt;&gt;"",3,"")</f>
        <v/>
      </c>
      <c r="D30" s="70" t="s">
        <v>508</v>
      </c>
      <c r="E30" s="69">
        <v>4</v>
      </c>
      <c r="F30" s="62" t="str">
        <f>IF(B30&lt;&gt;"","Modul muss noch absolviert werden","")</f>
        <v/>
      </c>
    </row>
    <row r="31" spans="1:32" ht="23" customHeight="1" thickTop="1" thickBot="1">
      <c r="A31" s="89" t="s">
        <v>477</v>
      </c>
      <c r="B31" s="46"/>
      <c r="C31" s="59" t="str">
        <f t="shared" si="3"/>
        <v/>
      </c>
      <c r="D31" s="64" t="s">
        <v>509</v>
      </c>
      <c r="E31" s="65">
        <v>4</v>
      </c>
      <c r="F31" s="62" t="str">
        <f>IF(B31&lt;&gt;"","Auflagenmodul muss noch absolviert werden","")</f>
        <v/>
      </c>
    </row>
    <row r="32" spans="1:32" s="72" customFormat="1" ht="23" customHeight="1" thickTop="1" thickBot="1">
      <c r="A32" s="89" t="s">
        <v>478</v>
      </c>
      <c r="B32" s="46"/>
      <c r="C32" s="59" t="str">
        <f t="shared" si="3"/>
        <v/>
      </c>
      <c r="D32" s="64" t="s">
        <v>512</v>
      </c>
      <c r="E32" s="65">
        <v>4</v>
      </c>
      <c r="F32" s="62" t="str">
        <f>IF(B32&lt;&gt;"","Auflagenmodul muss noch absolviert werden","")</f>
        <v/>
      </c>
      <c r="G32" s="71"/>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row>
    <row r="33" spans="1:32" s="72" customFormat="1" ht="23" customHeight="1" thickTop="1" thickBot="1">
      <c r="A33" s="89" t="s">
        <v>492</v>
      </c>
      <c r="B33" s="46"/>
      <c r="C33" s="59" t="str">
        <f t="shared" si="3"/>
        <v/>
      </c>
      <c r="D33" s="64" t="s">
        <v>513</v>
      </c>
      <c r="E33" s="65">
        <v>4</v>
      </c>
      <c r="F33" s="62" t="str">
        <f>IF(B33&lt;&gt;"","Auflagenmodul muss noch absolviert werden","")</f>
        <v/>
      </c>
      <c r="G33" s="71"/>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row>
    <row r="34" spans="1:32" s="72" customFormat="1" ht="23" customHeight="1" thickTop="1" thickBot="1">
      <c r="A34" s="89" t="s">
        <v>479</v>
      </c>
      <c r="B34" s="46"/>
      <c r="C34" s="59" t="str">
        <f t="shared" si="3"/>
        <v/>
      </c>
      <c r="D34" s="64" t="s">
        <v>514</v>
      </c>
      <c r="E34" s="65">
        <v>4</v>
      </c>
      <c r="F34" s="62" t="str">
        <f>IF(B34&lt;&gt;"","Auflagenmodul muss noch absolviert werden","")</f>
        <v/>
      </c>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row>
    <row r="35" spans="1:32" s="72" customFormat="1" ht="23" customHeight="1" thickTop="1" thickBot="1">
      <c r="A35" s="89" t="s">
        <v>480</v>
      </c>
      <c r="B35" s="47"/>
      <c r="C35" s="73" t="str">
        <f>IF(B35&lt;&gt;"",6,"")</f>
        <v/>
      </c>
      <c r="D35" s="64" t="s">
        <v>511</v>
      </c>
      <c r="E35" s="65">
        <v>6</v>
      </c>
      <c r="F35" s="62" t="str">
        <f>IF(B35&lt;&gt;"","Modul muss noch absolviert werden","")</f>
        <v/>
      </c>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row>
    <row r="36" spans="1:32" s="71" customFormat="1" ht="23" customHeight="1" thickTop="1" thickBot="1">
      <c r="A36" s="94" t="s">
        <v>486</v>
      </c>
      <c r="B36" s="47"/>
      <c r="C36" s="74" t="str">
        <f t="shared" ref="C36" si="5">IF(B36&lt;&gt;"",3,"")</f>
        <v/>
      </c>
      <c r="D36" s="75" t="s">
        <v>515</v>
      </c>
      <c r="E36" s="76">
        <v>4</v>
      </c>
      <c r="F36" s="77" t="str">
        <f>IF(B36&lt;&gt;"","Modul muss noch absolviert werden","")</f>
        <v/>
      </c>
    </row>
    <row r="37" spans="1:32" s="50" customFormat="1">
      <c r="A37" s="71"/>
      <c r="B37" s="78"/>
      <c r="C37" s="79"/>
      <c r="D37" s="79"/>
      <c r="E37" s="79"/>
      <c r="F37" s="79"/>
    </row>
    <row r="38" spans="1:32" s="50" customFormat="1" ht="42" customHeight="1">
      <c r="A38" s="86" t="s">
        <v>517</v>
      </c>
      <c r="B38" s="87"/>
      <c r="C38" s="87"/>
      <c r="D38" s="87"/>
      <c r="E38" s="87"/>
      <c r="F38" s="87"/>
    </row>
    <row r="39" spans="1:32" s="50" customFormat="1">
      <c r="A39" s="80"/>
      <c r="B39" s="80"/>
      <c r="C39" s="80"/>
      <c r="D39" s="80"/>
      <c r="E39" s="80"/>
      <c r="F39" s="80"/>
    </row>
    <row r="40" spans="1:32" s="50" customFormat="1" ht="33" customHeight="1">
      <c r="A40" s="85" t="s">
        <v>516</v>
      </c>
      <c r="B40" s="85"/>
      <c r="C40" s="85"/>
      <c r="D40" s="85"/>
      <c r="E40" s="85"/>
      <c r="F40" s="85"/>
    </row>
    <row r="41" spans="1:32" s="50" customFormat="1"/>
    <row r="42" spans="1:32" s="50" customFormat="1"/>
    <row r="43" spans="1:32" s="50" customFormat="1"/>
    <row r="44" spans="1:32" s="50" customFormat="1"/>
    <row r="45" spans="1:32" s="50" customFormat="1"/>
    <row r="46" spans="1:32" s="50" customFormat="1"/>
    <row r="47" spans="1:32" s="50" customFormat="1"/>
    <row r="48" spans="1:32" s="50" customFormat="1"/>
    <row r="49" s="50" customFormat="1"/>
    <row r="50" s="50" customFormat="1"/>
    <row r="51" s="50" customFormat="1"/>
    <row r="52" s="50" customFormat="1"/>
    <row r="53" s="50" customFormat="1"/>
    <row r="54" s="50" customFormat="1"/>
    <row r="55" s="50" customFormat="1"/>
    <row r="56" s="50" customFormat="1"/>
    <row r="57" s="50" customFormat="1"/>
    <row r="58" s="50" customFormat="1"/>
    <row r="59" s="50" customFormat="1"/>
    <row r="60" s="50" customFormat="1"/>
    <row r="61" s="50" customFormat="1"/>
    <row r="62" s="50" customFormat="1"/>
    <row r="63" s="50" customFormat="1"/>
    <row r="64" s="50" customFormat="1"/>
    <row r="65" s="50" customFormat="1"/>
    <row r="66" s="50" customFormat="1"/>
    <row r="67" s="50" customFormat="1"/>
    <row r="68" s="50" customFormat="1"/>
    <row r="69" s="50" customFormat="1"/>
    <row r="70" s="50" customFormat="1"/>
    <row r="71" s="50" customFormat="1"/>
    <row r="72" s="50" customFormat="1"/>
    <row r="73" s="50" customFormat="1"/>
    <row r="74" s="50" customFormat="1"/>
    <row r="75" s="50" customFormat="1"/>
    <row r="76" s="50" customFormat="1"/>
    <row r="77" s="50" customFormat="1"/>
    <row r="78" s="50" customFormat="1"/>
    <row r="79" s="50" customFormat="1"/>
    <row r="80" s="50" customFormat="1"/>
    <row r="81" s="50" customFormat="1"/>
    <row r="82" s="50" customFormat="1"/>
    <row r="83" s="50" customFormat="1"/>
    <row r="84" s="50" customFormat="1"/>
    <row r="85" s="50" customFormat="1"/>
    <row r="86" s="50" customFormat="1"/>
    <row r="87" s="50" customFormat="1"/>
    <row r="88" s="50" customFormat="1"/>
    <row r="89" s="50" customFormat="1"/>
    <row r="90" s="50" customFormat="1"/>
    <row r="91" s="50" customFormat="1"/>
    <row r="92" s="50" customFormat="1"/>
    <row r="93" s="50" customFormat="1"/>
    <row r="94" s="50" customFormat="1"/>
    <row r="95" s="50" customFormat="1"/>
    <row r="96" s="50" customFormat="1"/>
    <row r="97" s="50" customFormat="1"/>
    <row r="98" s="50" customFormat="1"/>
    <row r="99" s="50" customFormat="1"/>
    <row r="100" s="50" customFormat="1"/>
    <row r="101" s="50" customFormat="1"/>
    <row r="102" s="50" customFormat="1"/>
    <row r="103" s="50" customFormat="1"/>
    <row r="104" s="50" customFormat="1"/>
    <row r="105" s="50" customFormat="1"/>
    <row r="106" s="50" customFormat="1"/>
    <row r="107" s="50" customFormat="1"/>
    <row r="108" s="50" customFormat="1"/>
    <row r="109" s="50" customFormat="1"/>
    <row r="110" s="50" customFormat="1"/>
    <row r="111" s="50" customFormat="1"/>
    <row r="112" s="50" customFormat="1"/>
    <row r="113" s="50" customFormat="1"/>
    <row r="114" s="50" customFormat="1"/>
    <row r="115" s="50" customFormat="1"/>
    <row r="116" s="50" customFormat="1"/>
    <row r="117" s="50" customFormat="1"/>
    <row r="118" s="50" customFormat="1"/>
    <row r="119" s="50" customFormat="1"/>
    <row r="120" s="50" customFormat="1"/>
    <row r="121" s="50" customFormat="1"/>
    <row r="122" s="50" customFormat="1"/>
    <row r="123" s="50" customFormat="1"/>
    <row r="124" s="50" customFormat="1"/>
    <row r="125" s="50" customFormat="1"/>
    <row r="126" s="50" customFormat="1"/>
    <row r="127" s="50" customFormat="1"/>
    <row r="128" s="50" customFormat="1"/>
    <row r="129" spans="1:6" s="50" customFormat="1"/>
    <row r="130" spans="1:6" s="50" customFormat="1"/>
    <row r="131" spans="1:6" s="50" customFormat="1"/>
    <row r="132" spans="1:6" s="50" customFormat="1"/>
    <row r="133" spans="1:6" s="50" customFormat="1"/>
    <row r="134" spans="1:6" s="50" customFormat="1"/>
    <row r="135" spans="1:6" s="50" customFormat="1"/>
    <row r="136" spans="1:6" s="50" customFormat="1"/>
    <row r="137" spans="1:6" s="50" customFormat="1"/>
    <row r="138" spans="1:6" s="50" customFormat="1"/>
    <row r="139" spans="1:6" s="50" customFormat="1"/>
    <row r="140" spans="1:6">
      <c r="A140" s="50"/>
      <c r="B140" s="50"/>
      <c r="C140" s="50"/>
      <c r="D140" s="50"/>
      <c r="E140" s="50"/>
      <c r="F140" s="50"/>
    </row>
    <row r="141" spans="1:6">
      <c r="A141" s="50"/>
      <c r="B141" s="50"/>
      <c r="C141" s="50"/>
      <c r="D141" s="50"/>
      <c r="E141" s="50"/>
      <c r="F141" s="50"/>
    </row>
    <row r="142" spans="1:6">
      <c r="A142" s="50"/>
      <c r="B142" s="50"/>
      <c r="C142" s="50"/>
      <c r="D142" s="50"/>
      <c r="E142" s="50"/>
      <c r="F142" s="50"/>
    </row>
    <row r="143" spans="1:6">
      <c r="A143" s="50"/>
      <c r="B143" s="50"/>
      <c r="C143" s="50"/>
      <c r="D143" s="50"/>
      <c r="E143" s="50"/>
      <c r="F143" s="50"/>
    </row>
  </sheetData>
  <sheetProtection password="8291" sheet="1" objects="1" scenarios="1"/>
  <mergeCells count="5">
    <mergeCell ref="A25:A26"/>
    <mergeCell ref="C25:C26"/>
    <mergeCell ref="B25:B26"/>
    <mergeCell ref="A40:F40"/>
    <mergeCell ref="A38:F38"/>
  </mergeCells>
  <phoneticPr fontId="4" type="noConversion"/>
  <dataValidations count="1">
    <dataValidation type="list" allowBlank="1" showInputMessage="1" showErrorMessage="1" sqref="B7:B36">
      <formula1>$H$8:$H$9</formula1>
    </dataValidation>
  </dataValidations>
  <pageMargins left="0.39000000000000007" right="0.39000000000000007" top="0.2" bottom="0.2" header="0.2" footer="0.2"/>
  <pageSetup paperSize="9" scale="39" orientation="landscape" horizontalDpi="4294967292" verticalDpi="4294967292"/>
  <legacyDrawing r:id="rId1"/>
  <extLst>
    <ext xmlns:mx="http://schemas.microsoft.com/office/mac/excel/2008/main" uri="{64002731-A6B0-56B0-2670-7721B7C09600}">
      <mx:PLV Mode="0" OnePage="0" WScale="48"/>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1"/>
  </sheetPr>
  <dimension ref="A1:N485"/>
  <sheetViews>
    <sheetView zoomScale="85" zoomScaleNormal="85" zoomScalePageLayoutView="85" workbookViewId="0">
      <pane ySplit="3" topLeftCell="A126" activePane="bottomLeft" state="frozen"/>
      <selection pane="bottomLeft" activeCell="I155" sqref="I155"/>
    </sheetView>
  </sheetViews>
  <sheetFormatPr baseColWidth="10" defaultColWidth="10.83203125" defaultRowHeight="15" x14ac:dyDescent="0"/>
  <cols>
    <col min="1" max="1" width="10.83203125" style="5"/>
    <col min="2" max="2" width="10.83203125" style="45"/>
    <col min="3" max="3" width="78" style="5" customWidth="1"/>
    <col min="4" max="5" width="10.83203125" style="5"/>
    <col min="6" max="6" width="10.83203125" style="3"/>
    <col min="7" max="8" width="18.6640625" style="3" customWidth="1"/>
    <col min="9" max="9" width="25.83203125" style="3" customWidth="1"/>
    <col min="10" max="11" width="10.83203125" style="3"/>
    <col min="12" max="12" width="48.6640625" style="3" customWidth="1"/>
    <col min="13" max="16384" width="10.83203125" style="3"/>
  </cols>
  <sheetData>
    <row r="1" spans="1:14" ht="23">
      <c r="A1" s="1" t="s">
        <v>27</v>
      </c>
      <c r="B1" s="1"/>
      <c r="C1" s="1"/>
      <c r="D1" s="1"/>
      <c r="E1" s="1"/>
      <c r="F1" s="2"/>
      <c r="G1" s="2"/>
      <c r="H1" s="2"/>
      <c r="I1" s="2"/>
      <c r="J1" s="2"/>
      <c r="K1" s="2"/>
      <c r="L1" s="2"/>
      <c r="M1" s="2"/>
      <c r="N1" s="2"/>
    </row>
    <row r="2" spans="1:14">
      <c r="A2" s="4"/>
      <c r="B2" s="5"/>
    </row>
    <row r="3" spans="1:14">
      <c r="A3" s="6" t="s">
        <v>28</v>
      </c>
      <c r="B3" s="6" t="s">
        <v>29</v>
      </c>
      <c r="C3" s="6" t="s">
        <v>30</v>
      </c>
      <c r="D3" s="6" t="s">
        <v>31</v>
      </c>
      <c r="E3" s="6" t="s">
        <v>32</v>
      </c>
      <c r="F3" s="7" t="s">
        <v>33</v>
      </c>
      <c r="G3" s="7" t="s">
        <v>34</v>
      </c>
      <c r="H3" s="7" t="s">
        <v>35</v>
      </c>
      <c r="I3" s="8" t="s">
        <v>36</v>
      </c>
      <c r="L3" s="9" t="s">
        <v>37</v>
      </c>
      <c r="M3" s="10"/>
      <c r="N3" s="11"/>
    </row>
    <row r="4" spans="1:14">
      <c r="A4" s="5" t="s">
        <v>59</v>
      </c>
      <c r="B4" s="13">
        <v>200100</v>
      </c>
      <c r="C4" s="5" t="s">
        <v>39</v>
      </c>
      <c r="D4" s="5" t="s">
        <v>47</v>
      </c>
      <c r="E4" s="5">
        <v>3</v>
      </c>
      <c r="F4" s="3">
        <f t="shared" ref="F4:F67" si="0">VLOOKUP(B4,$M$4:$M$29,1,FALSE)</f>
        <v>200100</v>
      </c>
      <c r="G4" s="3" t="str">
        <f t="shared" ref="G4:G67" si="1">LEFT(C4,3)</f>
        <v>100</v>
      </c>
      <c r="H4" s="3" t="str">
        <f t="shared" ref="H4:H67" si="2">IF(G4="311","200311",IF(G4="211","200211",IF(G4="411","200411","")))</f>
        <v/>
      </c>
      <c r="I4" s="3">
        <v>200100</v>
      </c>
      <c r="L4" s="14" t="s">
        <v>0</v>
      </c>
      <c r="M4" s="15">
        <v>200100</v>
      </c>
    </row>
    <row r="5" spans="1:14">
      <c r="A5" s="5" t="s">
        <v>57</v>
      </c>
      <c r="B5" s="13">
        <v>200100</v>
      </c>
      <c r="C5" s="5" t="s">
        <v>39</v>
      </c>
      <c r="D5" s="5" t="s">
        <v>47</v>
      </c>
      <c r="E5" s="5">
        <v>3</v>
      </c>
      <c r="F5" s="3">
        <f t="shared" si="0"/>
        <v>200100</v>
      </c>
      <c r="G5" s="3" t="str">
        <f t="shared" si="1"/>
        <v>100</v>
      </c>
      <c r="H5" s="3" t="str">
        <f t="shared" si="2"/>
        <v/>
      </c>
      <c r="I5" s="3">
        <v>200100</v>
      </c>
      <c r="L5" s="14" t="s">
        <v>1</v>
      </c>
      <c r="M5" s="15">
        <v>200101</v>
      </c>
    </row>
    <row r="6" spans="1:14">
      <c r="A6" s="5" t="s">
        <v>54</v>
      </c>
      <c r="B6" s="13">
        <v>200100</v>
      </c>
      <c r="C6" s="5" t="s">
        <v>39</v>
      </c>
      <c r="D6" s="5" t="s">
        <v>47</v>
      </c>
      <c r="E6" s="5">
        <v>3</v>
      </c>
      <c r="F6" s="3">
        <f t="shared" si="0"/>
        <v>200100</v>
      </c>
      <c r="G6" s="3" t="str">
        <f t="shared" si="1"/>
        <v>100</v>
      </c>
      <c r="H6" s="3" t="str">
        <f t="shared" si="2"/>
        <v/>
      </c>
      <c r="I6" s="3">
        <v>200100</v>
      </c>
      <c r="L6" s="14" t="s">
        <v>2</v>
      </c>
      <c r="M6" s="15">
        <v>200102</v>
      </c>
    </row>
    <row r="7" spans="1:14">
      <c r="A7" s="5" t="s">
        <v>52</v>
      </c>
      <c r="B7" s="13">
        <v>200100</v>
      </c>
      <c r="C7" s="5" t="s">
        <v>39</v>
      </c>
      <c r="D7" s="5" t="s">
        <v>47</v>
      </c>
      <c r="E7" s="5">
        <v>3</v>
      </c>
      <c r="F7" s="3">
        <f t="shared" si="0"/>
        <v>200100</v>
      </c>
      <c r="G7" s="3" t="str">
        <f t="shared" si="1"/>
        <v>100</v>
      </c>
      <c r="H7" s="3" t="str">
        <f t="shared" si="2"/>
        <v/>
      </c>
      <c r="I7" s="3">
        <v>200100</v>
      </c>
      <c r="L7" s="14" t="s">
        <v>3</v>
      </c>
      <c r="M7" s="15">
        <v>200150</v>
      </c>
    </row>
    <row r="8" spans="1:14">
      <c r="A8" s="5" t="s">
        <v>50</v>
      </c>
      <c r="B8" s="13">
        <v>200100</v>
      </c>
      <c r="C8" s="5" t="s">
        <v>39</v>
      </c>
      <c r="D8" s="5" t="s">
        <v>47</v>
      </c>
      <c r="E8" s="5">
        <v>3</v>
      </c>
      <c r="F8" s="3">
        <f t="shared" si="0"/>
        <v>200100</v>
      </c>
      <c r="G8" s="3" t="str">
        <f t="shared" si="1"/>
        <v>100</v>
      </c>
      <c r="H8" s="3" t="str">
        <f t="shared" si="2"/>
        <v/>
      </c>
      <c r="I8" s="3">
        <v>200100</v>
      </c>
      <c r="L8" s="14" t="s">
        <v>4</v>
      </c>
      <c r="M8" s="15">
        <v>200151</v>
      </c>
    </row>
    <row r="9" spans="1:14">
      <c r="A9" s="5" t="s">
        <v>46</v>
      </c>
      <c r="B9" s="13">
        <v>200100</v>
      </c>
      <c r="C9" s="5" t="s">
        <v>39</v>
      </c>
      <c r="D9" s="5" t="s">
        <v>47</v>
      </c>
      <c r="E9" s="5">
        <v>3</v>
      </c>
      <c r="F9" s="3">
        <f t="shared" si="0"/>
        <v>200100</v>
      </c>
      <c r="G9" s="3" t="str">
        <f t="shared" si="1"/>
        <v>100</v>
      </c>
      <c r="H9" s="3" t="str">
        <f t="shared" si="2"/>
        <v/>
      </c>
      <c r="I9" s="3">
        <v>200100</v>
      </c>
      <c r="L9" s="14" t="s">
        <v>9</v>
      </c>
      <c r="M9" s="15">
        <v>200153</v>
      </c>
    </row>
    <row r="10" spans="1:14">
      <c r="A10" s="5" t="s">
        <v>44</v>
      </c>
      <c r="B10" s="13">
        <v>200100</v>
      </c>
      <c r="C10" s="5" t="s">
        <v>39</v>
      </c>
      <c r="D10" s="5" t="s">
        <v>42</v>
      </c>
      <c r="E10" s="5">
        <v>3</v>
      </c>
      <c r="F10" s="3">
        <f t="shared" si="0"/>
        <v>200100</v>
      </c>
      <c r="G10" s="3" t="str">
        <f t="shared" si="1"/>
        <v>100</v>
      </c>
      <c r="H10" s="3" t="str">
        <f t="shared" si="2"/>
        <v/>
      </c>
      <c r="I10" s="3">
        <v>200100</v>
      </c>
      <c r="L10" s="14" t="s">
        <v>10</v>
      </c>
      <c r="M10" s="15">
        <v>200154</v>
      </c>
    </row>
    <row r="11" spans="1:14">
      <c r="A11" s="5" t="s">
        <v>41</v>
      </c>
      <c r="B11" s="13">
        <v>200100</v>
      </c>
      <c r="C11" s="5" t="s">
        <v>39</v>
      </c>
      <c r="D11" s="5" t="s">
        <v>42</v>
      </c>
      <c r="E11" s="5">
        <v>3</v>
      </c>
      <c r="F11" s="3">
        <f t="shared" si="0"/>
        <v>200100</v>
      </c>
      <c r="G11" s="3" t="str">
        <f t="shared" si="1"/>
        <v>100</v>
      </c>
      <c r="H11" s="3" t="str">
        <f t="shared" si="2"/>
        <v/>
      </c>
      <c r="I11" s="3">
        <v>200100</v>
      </c>
      <c r="L11" s="14" t="s">
        <v>5</v>
      </c>
      <c r="M11" s="15">
        <v>200156</v>
      </c>
    </row>
    <row r="12" spans="1:14">
      <c r="A12" s="5" t="s">
        <v>60</v>
      </c>
      <c r="B12" s="13">
        <v>200100</v>
      </c>
      <c r="C12" s="5" t="s">
        <v>61</v>
      </c>
      <c r="E12" s="5">
        <v>3</v>
      </c>
      <c r="F12" s="3">
        <f t="shared" si="0"/>
        <v>200100</v>
      </c>
      <c r="G12" s="3" t="str">
        <f t="shared" si="1"/>
        <v>100</v>
      </c>
      <c r="H12" s="3" t="str">
        <f t="shared" si="2"/>
        <v/>
      </c>
      <c r="I12" s="3">
        <v>200100</v>
      </c>
      <c r="L12" s="14" t="s">
        <v>6</v>
      </c>
      <c r="M12" s="15">
        <v>200157</v>
      </c>
    </row>
    <row r="13" spans="1:14">
      <c r="A13" s="5" t="s">
        <v>58</v>
      </c>
      <c r="B13" s="13">
        <v>200100</v>
      </c>
      <c r="C13" s="5" t="s">
        <v>39</v>
      </c>
      <c r="D13" s="5" t="s">
        <v>49</v>
      </c>
      <c r="E13" s="5">
        <v>3</v>
      </c>
      <c r="F13" s="3">
        <f t="shared" si="0"/>
        <v>200100</v>
      </c>
      <c r="G13" s="3" t="str">
        <f t="shared" si="1"/>
        <v>100</v>
      </c>
      <c r="H13" s="3" t="str">
        <f t="shared" si="2"/>
        <v/>
      </c>
      <c r="I13" s="3">
        <v>200100</v>
      </c>
      <c r="L13" s="14" t="s">
        <v>7</v>
      </c>
      <c r="M13" s="15">
        <v>200158</v>
      </c>
    </row>
    <row r="14" spans="1:14">
      <c r="A14" s="5" t="s">
        <v>55</v>
      </c>
      <c r="B14" s="13">
        <v>200100</v>
      </c>
      <c r="C14" s="5" t="s">
        <v>39</v>
      </c>
      <c r="D14" s="5" t="s">
        <v>49</v>
      </c>
      <c r="E14" s="5">
        <v>3</v>
      </c>
      <c r="F14" s="3">
        <f t="shared" si="0"/>
        <v>200100</v>
      </c>
      <c r="G14" s="3" t="str">
        <f t="shared" si="1"/>
        <v>100</v>
      </c>
      <c r="H14" s="3" t="str">
        <f t="shared" si="2"/>
        <v/>
      </c>
      <c r="I14" s="3">
        <v>200100</v>
      </c>
      <c r="L14" s="14" t="s">
        <v>11</v>
      </c>
      <c r="M14" s="15">
        <v>200160</v>
      </c>
    </row>
    <row r="15" spans="1:14">
      <c r="A15" s="5" t="s">
        <v>53</v>
      </c>
      <c r="B15" s="13">
        <v>200100</v>
      </c>
      <c r="C15" s="5" t="s">
        <v>39</v>
      </c>
      <c r="D15" s="5" t="s">
        <v>49</v>
      </c>
      <c r="E15" s="5">
        <v>3</v>
      </c>
      <c r="F15" s="3">
        <f t="shared" si="0"/>
        <v>200100</v>
      </c>
      <c r="G15" s="3" t="str">
        <f t="shared" si="1"/>
        <v>100</v>
      </c>
      <c r="H15" s="3" t="str">
        <f t="shared" si="2"/>
        <v/>
      </c>
      <c r="I15" s="3">
        <v>200100</v>
      </c>
      <c r="L15" s="14" t="s">
        <v>8</v>
      </c>
      <c r="M15" s="15">
        <v>200162</v>
      </c>
    </row>
    <row r="16" spans="1:14">
      <c r="A16" s="5" t="s">
        <v>51</v>
      </c>
      <c r="B16" s="13">
        <v>200100</v>
      </c>
      <c r="C16" s="5" t="s">
        <v>39</v>
      </c>
      <c r="D16" s="5" t="s">
        <v>49</v>
      </c>
      <c r="E16" s="5">
        <v>3</v>
      </c>
      <c r="F16" s="3">
        <f t="shared" si="0"/>
        <v>200100</v>
      </c>
      <c r="G16" s="3" t="str">
        <f t="shared" si="1"/>
        <v>100</v>
      </c>
      <c r="H16" s="3" t="str">
        <f t="shared" si="2"/>
        <v/>
      </c>
      <c r="I16" s="3">
        <v>200100</v>
      </c>
      <c r="L16" s="14"/>
      <c r="M16" s="16" t="s">
        <v>56</v>
      </c>
    </row>
    <row r="17" spans="1:13">
      <c r="A17" s="5" t="s">
        <v>48</v>
      </c>
      <c r="B17" s="13">
        <v>200100</v>
      </c>
      <c r="C17" s="5" t="s">
        <v>39</v>
      </c>
      <c r="D17" s="5" t="s">
        <v>49</v>
      </c>
      <c r="E17" s="5">
        <v>3</v>
      </c>
      <c r="F17" s="3">
        <f t="shared" si="0"/>
        <v>200100</v>
      </c>
      <c r="G17" s="3" t="str">
        <f t="shared" si="1"/>
        <v>100</v>
      </c>
      <c r="H17" s="3" t="str">
        <f t="shared" si="2"/>
        <v/>
      </c>
      <c r="I17" s="3">
        <v>200100</v>
      </c>
      <c r="L17" s="14" t="s">
        <v>12</v>
      </c>
      <c r="M17" s="15">
        <v>200163</v>
      </c>
    </row>
    <row r="18" spans="1:13">
      <c r="A18" s="5" t="s">
        <v>45</v>
      </c>
      <c r="B18" s="13">
        <v>200100</v>
      </c>
      <c r="C18" s="5" t="s">
        <v>39</v>
      </c>
      <c r="D18" s="5" t="s">
        <v>40</v>
      </c>
      <c r="E18" s="5">
        <v>3</v>
      </c>
      <c r="F18" s="3">
        <f t="shared" si="0"/>
        <v>200100</v>
      </c>
      <c r="G18" s="3" t="str">
        <f t="shared" si="1"/>
        <v>100</v>
      </c>
      <c r="H18" s="3" t="str">
        <f t="shared" si="2"/>
        <v/>
      </c>
      <c r="I18" s="3">
        <v>200100</v>
      </c>
      <c r="L18" s="14" t="s">
        <v>13</v>
      </c>
      <c r="M18" s="15">
        <v>200164</v>
      </c>
    </row>
    <row r="19" spans="1:13">
      <c r="A19" s="5" t="s">
        <v>43</v>
      </c>
      <c r="B19" s="13">
        <v>200100</v>
      </c>
      <c r="C19" s="5" t="s">
        <v>39</v>
      </c>
      <c r="D19" s="5" t="s">
        <v>40</v>
      </c>
      <c r="E19" s="5">
        <v>3</v>
      </c>
      <c r="F19" s="3">
        <f t="shared" si="0"/>
        <v>200100</v>
      </c>
      <c r="G19" s="3" t="str">
        <f t="shared" si="1"/>
        <v>100</v>
      </c>
      <c r="H19" s="3" t="str">
        <f t="shared" si="2"/>
        <v/>
      </c>
      <c r="I19" s="3">
        <v>200100</v>
      </c>
      <c r="L19" s="14" t="s">
        <v>14</v>
      </c>
      <c r="M19" s="15">
        <v>200168</v>
      </c>
    </row>
    <row r="20" spans="1:13">
      <c r="A20" s="12" t="s">
        <v>38</v>
      </c>
      <c r="B20" s="13">
        <v>200100</v>
      </c>
      <c r="C20" s="5" t="s">
        <v>39</v>
      </c>
      <c r="D20" s="5" t="s">
        <v>40</v>
      </c>
      <c r="E20" s="5">
        <v>3</v>
      </c>
      <c r="F20" s="3">
        <f t="shared" si="0"/>
        <v>200100</v>
      </c>
      <c r="G20" s="3" t="str">
        <f t="shared" si="1"/>
        <v>100</v>
      </c>
      <c r="H20" s="3" t="str">
        <f t="shared" si="2"/>
        <v/>
      </c>
      <c r="I20" s="3">
        <v>200100</v>
      </c>
      <c r="L20" s="14" t="s">
        <v>15</v>
      </c>
      <c r="M20" s="15">
        <v>200211</v>
      </c>
    </row>
    <row r="21" spans="1:13">
      <c r="A21" s="5" t="s">
        <v>62</v>
      </c>
      <c r="B21" s="13">
        <v>200100</v>
      </c>
      <c r="C21" s="5" t="s">
        <v>61</v>
      </c>
      <c r="D21" s="5" t="s">
        <v>47</v>
      </c>
      <c r="E21" s="5">
        <v>3</v>
      </c>
      <c r="F21" s="3">
        <f t="shared" si="0"/>
        <v>200100</v>
      </c>
      <c r="G21" s="3" t="str">
        <f t="shared" si="1"/>
        <v>100</v>
      </c>
      <c r="H21" s="3" t="str">
        <f t="shared" si="2"/>
        <v/>
      </c>
      <c r="I21" s="3">
        <v>200100</v>
      </c>
      <c r="L21" s="14" t="s">
        <v>16</v>
      </c>
      <c r="M21" s="15">
        <v>200311</v>
      </c>
    </row>
    <row r="22" spans="1:13">
      <c r="A22" s="5" t="s">
        <v>63</v>
      </c>
      <c r="B22" s="13">
        <v>200100</v>
      </c>
      <c r="C22" s="5" t="s">
        <v>61</v>
      </c>
      <c r="E22" s="5">
        <v>3</v>
      </c>
      <c r="F22" s="3">
        <f t="shared" si="0"/>
        <v>200100</v>
      </c>
      <c r="G22" s="3" t="str">
        <f t="shared" si="1"/>
        <v>100</v>
      </c>
      <c r="H22" s="3" t="str">
        <f t="shared" si="2"/>
        <v/>
      </c>
      <c r="I22" s="3">
        <v>200100</v>
      </c>
      <c r="L22" s="14" t="s">
        <v>17</v>
      </c>
      <c r="M22" s="15">
        <v>200411</v>
      </c>
    </row>
    <row r="23" spans="1:13">
      <c r="A23" s="5" t="s">
        <v>59</v>
      </c>
      <c r="B23" s="13">
        <v>200101</v>
      </c>
      <c r="C23" s="5" t="s">
        <v>66</v>
      </c>
      <c r="D23" s="5" t="s">
        <v>40</v>
      </c>
      <c r="E23" s="5">
        <v>18</v>
      </c>
      <c r="F23" s="3">
        <f t="shared" si="0"/>
        <v>200101</v>
      </c>
      <c r="G23" s="3" t="str">
        <f t="shared" si="1"/>
        <v>101</v>
      </c>
      <c r="H23" s="3" t="str">
        <f t="shared" si="2"/>
        <v/>
      </c>
      <c r="I23" s="3">
        <v>200101</v>
      </c>
      <c r="L23" s="17" t="s">
        <v>18</v>
      </c>
      <c r="M23" s="18">
        <v>200167</v>
      </c>
    </row>
    <row r="24" spans="1:13">
      <c r="A24" s="5" t="s">
        <v>57</v>
      </c>
      <c r="B24" s="13">
        <v>200101</v>
      </c>
      <c r="C24" s="5" t="s">
        <v>65</v>
      </c>
      <c r="D24" s="5" t="s">
        <v>40</v>
      </c>
      <c r="E24" s="5">
        <v>18</v>
      </c>
      <c r="F24" s="3">
        <f t="shared" si="0"/>
        <v>200101</v>
      </c>
      <c r="G24" s="3" t="str">
        <f t="shared" si="1"/>
        <v>101</v>
      </c>
      <c r="H24" s="3" t="str">
        <f t="shared" si="2"/>
        <v/>
      </c>
      <c r="I24" s="3">
        <v>200101</v>
      </c>
      <c r="L24" s="19" t="s">
        <v>19</v>
      </c>
      <c r="M24" s="15">
        <v>200152</v>
      </c>
    </row>
    <row r="25" spans="1:13">
      <c r="A25" s="5" t="s">
        <v>54</v>
      </c>
      <c r="B25" s="13">
        <v>200101</v>
      </c>
      <c r="C25" s="5" t="s">
        <v>65</v>
      </c>
      <c r="D25" s="5" t="s">
        <v>40</v>
      </c>
      <c r="E25" s="5">
        <v>18</v>
      </c>
      <c r="F25" s="3">
        <f t="shared" si="0"/>
        <v>200101</v>
      </c>
      <c r="G25" s="3" t="str">
        <f t="shared" si="1"/>
        <v>101</v>
      </c>
      <c r="H25" s="3" t="str">
        <f t="shared" si="2"/>
        <v/>
      </c>
      <c r="I25" s="3">
        <v>200101</v>
      </c>
      <c r="L25" s="20" t="s">
        <v>20</v>
      </c>
      <c r="M25" s="15">
        <v>200155</v>
      </c>
    </row>
    <row r="26" spans="1:13">
      <c r="A26" s="5" t="s">
        <v>50</v>
      </c>
      <c r="B26" s="13">
        <v>200101</v>
      </c>
      <c r="C26" s="5" t="s">
        <v>65</v>
      </c>
      <c r="D26" s="5" t="s">
        <v>40</v>
      </c>
      <c r="E26" s="5">
        <v>18</v>
      </c>
      <c r="F26" s="3">
        <f t="shared" si="0"/>
        <v>200101</v>
      </c>
      <c r="G26" s="3" t="str">
        <f t="shared" si="1"/>
        <v>101</v>
      </c>
      <c r="H26" s="3" t="str">
        <f t="shared" si="2"/>
        <v/>
      </c>
      <c r="I26" s="3">
        <v>200101</v>
      </c>
      <c r="L26" s="20" t="s">
        <v>21</v>
      </c>
      <c r="M26" s="15">
        <v>200159</v>
      </c>
    </row>
    <row r="27" spans="1:13">
      <c r="A27" s="5" t="s">
        <v>46</v>
      </c>
      <c r="B27" s="13">
        <v>200101</v>
      </c>
      <c r="C27" s="5" t="s">
        <v>65</v>
      </c>
      <c r="D27" s="5" t="s">
        <v>40</v>
      </c>
      <c r="E27" s="5">
        <v>18</v>
      </c>
      <c r="F27" s="3">
        <f t="shared" si="0"/>
        <v>200101</v>
      </c>
      <c r="G27" s="3" t="str">
        <f t="shared" si="1"/>
        <v>101</v>
      </c>
      <c r="H27" s="3" t="str">
        <f t="shared" si="2"/>
        <v/>
      </c>
      <c r="I27" s="3">
        <v>200101</v>
      </c>
      <c r="L27" s="21" t="s">
        <v>22</v>
      </c>
      <c r="M27" s="22">
        <v>200165</v>
      </c>
    </row>
    <row r="28" spans="1:13">
      <c r="A28" s="5" t="s">
        <v>44</v>
      </c>
      <c r="B28" s="13">
        <v>200101</v>
      </c>
      <c r="C28" s="5" t="s">
        <v>64</v>
      </c>
      <c r="D28" s="5" t="s">
        <v>47</v>
      </c>
      <c r="E28" s="5">
        <v>18</v>
      </c>
      <c r="F28" s="3">
        <f t="shared" si="0"/>
        <v>200101</v>
      </c>
      <c r="G28" s="3" t="str">
        <f t="shared" si="1"/>
        <v>101</v>
      </c>
      <c r="H28" s="3" t="str">
        <f t="shared" si="2"/>
        <v/>
      </c>
      <c r="I28" s="3">
        <v>200101</v>
      </c>
      <c r="L28" s="21" t="s">
        <v>23</v>
      </c>
      <c r="M28" s="22">
        <v>200166</v>
      </c>
    </row>
    <row r="29" spans="1:13">
      <c r="A29" s="5" t="s">
        <v>41</v>
      </c>
      <c r="B29" s="13">
        <v>200101</v>
      </c>
      <c r="C29" s="5" t="s">
        <v>64</v>
      </c>
      <c r="D29" s="5" t="s">
        <v>47</v>
      </c>
      <c r="E29" s="5">
        <v>18</v>
      </c>
      <c r="F29" s="3">
        <f t="shared" si="0"/>
        <v>200101</v>
      </c>
      <c r="G29" s="3" t="str">
        <f t="shared" si="1"/>
        <v>101</v>
      </c>
      <c r="H29" s="3" t="str">
        <f t="shared" si="2"/>
        <v/>
      </c>
      <c r="I29" s="3">
        <v>200101</v>
      </c>
      <c r="L29" s="23" t="s">
        <v>24</v>
      </c>
      <c r="M29" s="22">
        <v>200169</v>
      </c>
    </row>
    <row r="30" spans="1:13">
      <c r="A30" s="5" t="s">
        <v>60</v>
      </c>
      <c r="B30" s="13">
        <v>200101</v>
      </c>
      <c r="C30" s="5" t="s">
        <v>67</v>
      </c>
      <c r="D30" s="5" t="s">
        <v>40</v>
      </c>
      <c r="E30" s="5">
        <v>18</v>
      </c>
      <c r="F30" s="3">
        <f t="shared" si="0"/>
        <v>200101</v>
      </c>
      <c r="G30" s="3" t="str">
        <f t="shared" si="1"/>
        <v>101</v>
      </c>
      <c r="H30" s="3" t="str">
        <f t="shared" si="2"/>
        <v/>
      </c>
      <c r="I30" s="3">
        <v>200101</v>
      </c>
    </row>
    <row r="31" spans="1:13">
      <c r="A31" s="5" t="s">
        <v>58</v>
      </c>
      <c r="B31" s="13">
        <v>200101</v>
      </c>
      <c r="C31" s="5" t="s">
        <v>66</v>
      </c>
      <c r="D31" s="5" t="s">
        <v>40</v>
      </c>
      <c r="E31" s="5">
        <v>18</v>
      </c>
      <c r="F31" s="3">
        <f t="shared" si="0"/>
        <v>200101</v>
      </c>
      <c r="G31" s="3" t="str">
        <f t="shared" si="1"/>
        <v>101</v>
      </c>
      <c r="H31" s="3" t="str">
        <f t="shared" si="2"/>
        <v/>
      </c>
      <c r="I31" s="3">
        <v>200101</v>
      </c>
    </row>
    <row r="32" spans="1:13">
      <c r="A32" s="5" t="s">
        <v>55</v>
      </c>
      <c r="B32" s="13">
        <v>200101</v>
      </c>
      <c r="C32" s="5" t="s">
        <v>65</v>
      </c>
      <c r="D32" s="5" t="s">
        <v>40</v>
      </c>
      <c r="E32" s="5">
        <v>18</v>
      </c>
      <c r="F32" s="3">
        <f t="shared" si="0"/>
        <v>200101</v>
      </c>
      <c r="G32" s="3" t="str">
        <f t="shared" si="1"/>
        <v>101</v>
      </c>
      <c r="H32" s="3" t="str">
        <f t="shared" si="2"/>
        <v/>
      </c>
      <c r="I32" s="3">
        <v>200101</v>
      </c>
    </row>
    <row r="33" spans="1:9">
      <c r="A33" s="5" t="s">
        <v>51</v>
      </c>
      <c r="B33" s="13">
        <v>200101</v>
      </c>
      <c r="C33" s="5" t="s">
        <v>65</v>
      </c>
      <c r="D33" s="5" t="s">
        <v>40</v>
      </c>
      <c r="E33" s="5">
        <v>18</v>
      </c>
      <c r="F33" s="3">
        <f t="shared" si="0"/>
        <v>200101</v>
      </c>
      <c r="G33" s="3" t="str">
        <f t="shared" si="1"/>
        <v>101</v>
      </c>
      <c r="H33" s="3" t="str">
        <f t="shared" si="2"/>
        <v/>
      </c>
      <c r="I33" s="3">
        <v>200101</v>
      </c>
    </row>
    <row r="34" spans="1:9">
      <c r="A34" s="5" t="s">
        <v>48</v>
      </c>
      <c r="B34" s="13">
        <v>200101</v>
      </c>
      <c r="C34" s="5" t="s">
        <v>65</v>
      </c>
      <c r="D34" s="5" t="s">
        <v>40</v>
      </c>
      <c r="E34" s="5">
        <v>18</v>
      </c>
      <c r="F34" s="3">
        <f t="shared" si="0"/>
        <v>200101</v>
      </c>
      <c r="G34" s="3" t="str">
        <f t="shared" si="1"/>
        <v>101</v>
      </c>
      <c r="H34" s="3" t="str">
        <f t="shared" si="2"/>
        <v/>
      </c>
      <c r="I34" s="3">
        <v>200101</v>
      </c>
    </row>
    <row r="35" spans="1:9">
      <c r="A35" s="5" t="s">
        <v>45</v>
      </c>
      <c r="B35" s="13">
        <v>200101</v>
      </c>
      <c r="C35" s="5" t="s">
        <v>64</v>
      </c>
      <c r="D35" s="5" t="s">
        <v>47</v>
      </c>
      <c r="E35" s="5">
        <v>18</v>
      </c>
      <c r="F35" s="3">
        <f t="shared" si="0"/>
        <v>200101</v>
      </c>
      <c r="G35" s="3" t="str">
        <f t="shared" si="1"/>
        <v>101</v>
      </c>
      <c r="H35" s="3" t="str">
        <f t="shared" si="2"/>
        <v/>
      </c>
      <c r="I35" s="3">
        <v>200101</v>
      </c>
    </row>
    <row r="36" spans="1:9">
      <c r="A36" s="5" t="s">
        <v>43</v>
      </c>
      <c r="B36" s="13">
        <v>200101</v>
      </c>
      <c r="C36" s="5" t="s">
        <v>64</v>
      </c>
      <c r="D36" s="5" t="s">
        <v>47</v>
      </c>
      <c r="E36" s="5">
        <v>18</v>
      </c>
      <c r="F36" s="3">
        <f t="shared" si="0"/>
        <v>200101</v>
      </c>
      <c r="G36" s="3" t="str">
        <f t="shared" si="1"/>
        <v>101</v>
      </c>
      <c r="H36" s="3" t="str">
        <f t="shared" si="2"/>
        <v/>
      </c>
      <c r="I36" s="3">
        <v>200101</v>
      </c>
    </row>
    <row r="37" spans="1:9">
      <c r="A37" s="12" t="s">
        <v>38</v>
      </c>
      <c r="B37" s="13">
        <v>200101</v>
      </c>
      <c r="C37" s="5" t="s">
        <v>64</v>
      </c>
      <c r="D37" s="5" t="s">
        <v>47</v>
      </c>
      <c r="E37" s="5">
        <v>18</v>
      </c>
      <c r="F37" s="3">
        <f t="shared" si="0"/>
        <v>200101</v>
      </c>
      <c r="G37" s="3" t="str">
        <f t="shared" si="1"/>
        <v>101</v>
      </c>
      <c r="H37" s="3" t="str">
        <f t="shared" si="2"/>
        <v/>
      </c>
      <c r="I37" s="3">
        <v>200101</v>
      </c>
    </row>
    <row r="38" spans="1:9">
      <c r="A38" s="5" t="s">
        <v>62</v>
      </c>
      <c r="B38" s="13">
        <v>200101</v>
      </c>
      <c r="C38" s="5" t="s">
        <v>68</v>
      </c>
      <c r="D38" s="5" t="s">
        <v>40</v>
      </c>
      <c r="E38" s="5">
        <v>18</v>
      </c>
      <c r="F38" s="3">
        <f t="shared" si="0"/>
        <v>200101</v>
      </c>
      <c r="G38" s="3" t="str">
        <f t="shared" si="1"/>
        <v>101</v>
      </c>
      <c r="H38" s="3" t="str">
        <f t="shared" si="2"/>
        <v/>
      </c>
      <c r="I38" s="3">
        <v>200101</v>
      </c>
    </row>
    <row r="39" spans="1:9">
      <c r="A39" s="5" t="s">
        <v>63</v>
      </c>
      <c r="B39" s="13">
        <v>200101</v>
      </c>
      <c r="C39" s="5" t="s">
        <v>68</v>
      </c>
      <c r="D39" s="5" t="s">
        <v>40</v>
      </c>
      <c r="E39" s="5">
        <v>18</v>
      </c>
      <c r="F39" s="3">
        <f t="shared" si="0"/>
        <v>200101</v>
      </c>
      <c r="G39" s="3" t="str">
        <f t="shared" si="1"/>
        <v>101</v>
      </c>
      <c r="H39" s="3" t="str">
        <f t="shared" si="2"/>
        <v/>
      </c>
      <c r="I39" s="3">
        <v>200101</v>
      </c>
    </row>
    <row r="40" spans="1:9">
      <c r="A40" s="5" t="s">
        <v>59</v>
      </c>
      <c r="B40" s="13">
        <v>200102</v>
      </c>
      <c r="C40" s="5" t="s">
        <v>70</v>
      </c>
      <c r="D40" s="5" t="s">
        <v>40</v>
      </c>
      <c r="E40" s="5">
        <v>18</v>
      </c>
      <c r="F40" s="3">
        <f t="shared" si="0"/>
        <v>200102</v>
      </c>
      <c r="G40" s="3" t="str">
        <f t="shared" si="1"/>
        <v>102</v>
      </c>
      <c r="H40" s="3" t="str">
        <f t="shared" si="2"/>
        <v/>
      </c>
      <c r="I40" s="3">
        <v>200102</v>
      </c>
    </row>
    <row r="41" spans="1:9">
      <c r="A41" s="5" t="s">
        <v>57</v>
      </c>
      <c r="B41" s="13">
        <v>200102</v>
      </c>
      <c r="C41" s="5" t="s">
        <v>69</v>
      </c>
      <c r="D41" s="5" t="s">
        <v>40</v>
      </c>
      <c r="E41" s="5">
        <v>18</v>
      </c>
      <c r="F41" s="3">
        <f t="shared" si="0"/>
        <v>200102</v>
      </c>
      <c r="G41" s="3" t="str">
        <f t="shared" si="1"/>
        <v>102</v>
      </c>
      <c r="H41" s="3" t="str">
        <f t="shared" si="2"/>
        <v/>
      </c>
      <c r="I41" s="3">
        <v>200102</v>
      </c>
    </row>
    <row r="42" spans="1:9">
      <c r="A42" s="5" t="s">
        <v>54</v>
      </c>
      <c r="B42" s="13">
        <v>200102</v>
      </c>
      <c r="C42" s="5" t="s">
        <v>69</v>
      </c>
      <c r="D42" s="5" t="s">
        <v>40</v>
      </c>
      <c r="E42" s="5">
        <v>18</v>
      </c>
      <c r="F42" s="3">
        <f t="shared" si="0"/>
        <v>200102</v>
      </c>
      <c r="G42" s="3" t="str">
        <f t="shared" si="1"/>
        <v>102</v>
      </c>
      <c r="H42" s="3" t="str">
        <f t="shared" si="2"/>
        <v/>
      </c>
      <c r="I42" s="3">
        <v>200102</v>
      </c>
    </row>
    <row r="43" spans="1:9">
      <c r="A43" s="5" t="s">
        <v>50</v>
      </c>
      <c r="B43" s="13">
        <v>200102</v>
      </c>
      <c r="C43" s="5" t="s">
        <v>69</v>
      </c>
      <c r="D43" s="5" t="s">
        <v>40</v>
      </c>
      <c r="E43" s="5">
        <v>18</v>
      </c>
      <c r="F43" s="3">
        <f t="shared" si="0"/>
        <v>200102</v>
      </c>
      <c r="G43" s="3" t="str">
        <f t="shared" si="1"/>
        <v>102</v>
      </c>
      <c r="H43" s="3" t="str">
        <f t="shared" si="2"/>
        <v/>
      </c>
      <c r="I43" s="3">
        <v>200102</v>
      </c>
    </row>
    <row r="44" spans="1:9">
      <c r="A44" s="5" t="s">
        <v>46</v>
      </c>
      <c r="B44" s="13">
        <v>200102</v>
      </c>
      <c r="C44" s="5" t="s">
        <v>69</v>
      </c>
      <c r="D44" s="5" t="s">
        <v>40</v>
      </c>
      <c r="E44" s="5">
        <v>18</v>
      </c>
      <c r="F44" s="3">
        <f t="shared" si="0"/>
        <v>200102</v>
      </c>
      <c r="G44" s="3" t="str">
        <f t="shared" si="1"/>
        <v>102</v>
      </c>
      <c r="H44" s="3" t="str">
        <f t="shared" si="2"/>
        <v/>
      </c>
      <c r="I44" s="3">
        <v>200102</v>
      </c>
    </row>
    <row r="45" spans="1:9">
      <c r="A45" s="5" t="s">
        <v>44</v>
      </c>
      <c r="B45" s="13">
        <v>200102</v>
      </c>
      <c r="C45" s="5" t="s">
        <v>69</v>
      </c>
      <c r="D45" s="5" t="s">
        <v>47</v>
      </c>
      <c r="E45" s="5">
        <v>18</v>
      </c>
      <c r="F45" s="3">
        <f t="shared" si="0"/>
        <v>200102</v>
      </c>
      <c r="G45" s="3" t="str">
        <f t="shared" si="1"/>
        <v>102</v>
      </c>
      <c r="H45" s="3" t="str">
        <f t="shared" si="2"/>
        <v/>
      </c>
      <c r="I45" s="3">
        <v>200102</v>
      </c>
    </row>
    <row r="46" spans="1:9">
      <c r="A46" s="5" t="s">
        <v>41</v>
      </c>
      <c r="B46" s="13">
        <v>200102</v>
      </c>
      <c r="C46" s="5" t="s">
        <v>69</v>
      </c>
      <c r="D46" s="5" t="s">
        <v>47</v>
      </c>
      <c r="E46" s="5">
        <v>18</v>
      </c>
      <c r="F46" s="3">
        <f t="shared" si="0"/>
        <v>200102</v>
      </c>
      <c r="G46" s="3" t="str">
        <f t="shared" si="1"/>
        <v>102</v>
      </c>
      <c r="H46" s="3" t="str">
        <f t="shared" si="2"/>
        <v/>
      </c>
      <c r="I46" s="3">
        <v>200102</v>
      </c>
    </row>
    <row r="47" spans="1:9">
      <c r="A47" s="5" t="s">
        <v>60</v>
      </c>
      <c r="B47" s="13">
        <v>200102</v>
      </c>
      <c r="C47" s="5" t="s">
        <v>71</v>
      </c>
      <c r="D47" s="5" t="s">
        <v>40</v>
      </c>
      <c r="E47" s="5">
        <v>18</v>
      </c>
      <c r="F47" s="3">
        <f t="shared" si="0"/>
        <v>200102</v>
      </c>
      <c r="G47" s="3" t="str">
        <f t="shared" si="1"/>
        <v>102</v>
      </c>
      <c r="H47" s="3" t="str">
        <f t="shared" si="2"/>
        <v/>
      </c>
      <c r="I47" s="3">
        <v>200102</v>
      </c>
    </row>
    <row r="48" spans="1:9">
      <c r="A48" s="5" t="s">
        <v>58</v>
      </c>
      <c r="B48" s="13">
        <v>200102</v>
      </c>
      <c r="C48" s="5" t="s">
        <v>70</v>
      </c>
      <c r="D48" s="5" t="s">
        <v>40</v>
      </c>
      <c r="E48" s="5">
        <v>18</v>
      </c>
      <c r="F48" s="3">
        <f t="shared" si="0"/>
        <v>200102</v>
      </c>
      <c r="G48" s="3" t="str">
        <f t="shared" si="1"/>
        <v>102</v>
      </c>
      <c r="H48" s="3" t="str">
        <f t="shared" si="2"/>
        <v/>
      </c>
      <c r="I48" s="3">
        <v>200102</v>
      </c>
    </row>
    <row r="49" spans="1:9">
      <c r="A49" s="5" t="s">
        <v>55</v>
      </c>
      <c r="B49" s="13">
        <v>200102</v>
      </c>
      <c r="C49" s="5" t="s">
        <v>69</v>
      </c>
      <c r="D49" s="5" t="s">
        <v>40</v>
      </c>
      <c r="E49" s="5">
        <v>18</v>
      </c>
      <c r="F49" s="3">
        <f t="shared" si="0"/>
        <v>200102</v>
      </c>
      <c r="G49" s="3" t="str">
        <f t="shared" si="1"/>
        <v>102</v>
      </c>
      <c r="H49" s="3" t="str">
        <f t="shared" si="2"/>
        <v/>
      </c>
      <c r="I49" s="3">
        <v>200102</v>
      </c>
    </row>
    <row r="50" spans="1:9">
      <c r="A50" s="5" t="s">
        <v>51</v>
      </c>
      <c r="B50" s="13">
        <v>200102</v>
      </c>
      <c r="C50" s="5" t="s">
        <v>69</v>
      </c>
      <c r="D50" s="5" t="s">
        <v>40</v>
      </c>
      <c r="E50" s="5">
        <v>18</v>
      </c>
      <c r="F50" s="3">
        <f t="shared" si="0"/>
        <v>200102</v>
      </c>
      <c r="G50" s="3" t="str">
        <f t="shared" si="1"/>
        <v>102</v>
      </c>
      <c r="H50" s="3" t="str">
        <f t="shared" si="2"/>
        <v/>
      </c>
      <c r="I50" s="3">
        <v>200102</v>
      </c>
    </row>
    <row r="51" spans="1:9">
      <c r="A51" s="5" t="s">
        <v>48</v>
      </c>
      <c r="B51" s="13">
        <v>200102</v>
      </c>
      <c r="C51" s="5" t="s">
        <v>69</v>
      </c>
      <c r="D51" s="5" t="s">
        <v>40</v>
      </c>
      <c r="E51" s="5">
        <v>18</v>
      </c>
      <c r="F51" s="3">
        <f t="shared" si="0"/>
        <v>200102</v>
      </c>
      <c r="G51" s="3" t="str">
        <f t="shared" si="1"/>
        <v>102</v>
      </c>
      <c r="H51" s="3" t="str">
        <f t="shared" si="2"/>
        <v/>
      </c>
      <c r="I51" s="3">
        <v>200102</v>
      </c>
    </row>
    <row r="52" spans="1:9">
      <c r="A52" s="5" t="s">
        <v>45</v>
      </c>
      <c r="B52" s="13">
        <v>200102</v>
      </c>
      <c r="C52" s="5" t="s">
        <v>69</v>
      </c>
      <c r="D52" s="5" t="s">
        <v>47</v>
      </c>
      <c r="E52" s="5">
        <v>18</v>
      </c>
      <c r="F52" s="3">
        <f t="shared" si="0"/>
        <v>200102</v>
      </c>
      <c r="G52" s="3" t="str">
        <f t="shared" si="1"/>
        <v>102</v>
      </c>
      <c r="H52" s="3" t="str">
        <f t="shared" si="2"/>
        <v/>
      </c>
      <c r="I52" s="3">
        <v>200102</v>
      </c>
    </row>
    <row r="53" spans="1:9">
      <c r="A53" s="5" t="s">
        <v>43</v>
      </c>
      <c r="B53" s="13">
        <v>200102</v>
      </c>
      <c r="C53" s="5" t="s">
        <v>69</v>
      </c>
      <c r="D53" s="5" t="s">
        <v>47</v>
      </c>
      <c r="E53" s="5">
        <v>18</v>
      </c>
      <c r="F53" s="3">
        <f t="shared" si="0"/>
        <v>200102</v>
      </c>
      <c r="G53" s="3" t="str">
        <f t="shared" si="1"/>
        <v>102</v>
      </c>
      <c r="H53" s="3" t="str">
        <f t="shared" si="2"/>
        <v/>
      </c>
      <c r="I53" s="3">
        <v>200102</v>
      </c>
    </row>
    <row r="54" spans="1:9">
      <c r="A54" s="12" t="s">
        <v>38</v>
      </c>
      <c r="B54" s="13">
        <v>200102</v>
      </c>
      <c r="C54" s="5" t="s">
        <v>69</v>
      </c>
      <c r="D54" s="5" t="s">
        <v>47</v>
      </c>
      <c r="E54" s="5">
        <v>18</v>
      </c>
      <c r="F54" s="3">
        <f t="shared" si="0"/>
        <v>200102</v>
      </c>
      <c r="G54" s="3" t="str">
        <f t="shared" si="1"/>
        <v>102</v>
      </c>
      <c r="H54" s="3" t="str">
        <f t="shared" si="2"/>
        <v/>
      </c>
      <c r="I54" s="3">
        <v>200102</v>
      </c>
    </row>
    <row r="55" spans="1:9">
      <c r="A55" s="5" t="s">
        <v>62</v>
      </c>
      <c r="B55" s="13">
        <v>200102</v>
      </c>
      <c r="C55" s="5" t="s">
        <v>72</v>
      </c>
      <c r="D55" s="5" t="s">
        <v>40</v>
      </c>
      <c r="E55" s="5">
        <v>18</v>
      </c>
      <c r="F55" s="3">
        <f t="shared" si="0"/>
        <v>200102</v>
      </c>
      <c r="G55" s="3" t="str">
        <f t="shared" si="1"/>
        <v>102</v>
      </c>
      <c r="H55" s="3" t="str">
        <f t="shared" si="2"/>
        <v/>
      </c>
      <c r="I55" s="3">
        <v>200102</v>
      </c>
    </row>
    <row r="56" spans="1:9">
      <c r="A56" s="5" t="s">
        <v>63</v>
      </c>
      <c r="B56" s="13">
        <v>200102</v>
      </c>
      <c r="C56" s="5" t="s">
        <v>72</v>
      </c>
      <c r="D56" s="5" t="s">
        <v>40</v>
      </c>
      <c r="E56" s="5">
        <v>18</v>
      </c>
      <c r="F56" s="3">
        <f t="shared" si="0"/>
        <v>200102</v>
      </c>
      <c r="G56" s="3" t="str">
        <f t="shared" si="1"/>
        <v>102</v>
      </c>
      <c r="H56" s="3" t="str">
        <f t="shared" si="2"/>
        <v/>
      </c>
      <c r="I56" s="3">
        <v>200102</v>
      </c>
    </row>
    <row r="57" spans="1:9">
      <c r="A57" s="5" t="s">
        <v>60</v>
      </c>
      <c r="B57" s="13">
        <v>200150</v>
      </c>
      <c r="C57" s="5" t="s">
        <v>73</v>
      </c>
      <c r="D57" s="5" t="s">
        <v>40</v>
      </c>
      <c r="E57" s="5">
        <v>3</v>
      </c>
      <c r="F57" s="3">
        <f t="shared" si="0"/>
        <v>200150</v>
      </c>
      <c r="G57" s="3" t="str">
        <f t="shared" si="1"/>
        <v>150</v>
      </c>
      <c r="H57" s="3" t="str">
        <f t="shared" si="2"/>
        <v/>
      </c>
      <c r="I57" s="3">
        <v>200150</v>
      </c>
    </row>
    <row r="58" spans="1:9">
      <c r="A58" s="5" t="s">
        <v>58</v>
      </c>
      <c r="B58" s="13">
        <v>200150</v>
      </c>
      <c r="C58" s="5" t="s">
        <v>73</v>
      </c>
      <c r="D58" s="5" t="s">
        <v>40</v>
      </c>
      <c r="E58" s="5">
        <v>3</v>
      </c>
      <c r="F58" s="3">
        <f t="shared" si="0"/>
        <v>200150</v>
      </c>
      <c r="G58" s="3" t="str">
        <f t="shared" si="1"/>
        <v>150</v>
      </c>
      <c r="H58" s="3" t="str">
        <f t="shared" si="2"/>
        <v/>
      </c>
      <c r="I58" s="3">
        <v>200150</v>
      </c>
    </row>
    <row r="59" spans="1:9">
      <c r="A59" s="5" t="s">
        <v>55</v>
      </c>
      <c r="B59" s="13">
        <v>200150</v>
      </c>
      <c r="C59" s="5" t="s">
        <v>73</v>
      </c>
      <c r="D59" s="5" t="s">
        <v>40</v>
      </c>
      <c r="E59" s="5">
        <v>3</v>
      </c>
      <c r="F59" s="3">
        <f t="shared" si="0"/>
        <v>200150</v>
      </c>
      <c r="G59" s="3" t="str">
        <f t="shared" si="1"/>
        <v>150</v>
      </c>
      <c r="H59" s="3" t="str">
        <f t="shared" si="2"/>
        <v/>
      </c>
      <c r="I59" s="3">
        <v>200150</v>
      </c>
    </row>
    <row r="60" spans="1:9">
      <c r="A60" s="5" t="s">
        <v>53</v>
      </c>
      <c r="B60" s="13">
        <v>200150</v>
      </c>
      <c r="C60" s="5" t="s">
        <v>73</v>
      </c>
      <c r="D60" s="5" t="s">
        <v>40</v>
      </c>
      <c r="E60" s="5">
        <v>3</v>
      </c>
      <c r="F60" s="3">
        <f t="shared" si="0"/>
        <v>200150</v>
      </c>
      <c r="G60" s="3" t="str">
        <f t="shared" si="1"/>
        <v>150</v>
      </c>
      <c r="H60" s="3" t="str">
        <f t="shared" si="2"/>
        <v/>
      </c>
      <c r="I60" s="3">
        <v>200150</v>
      </c>
    </row>
    <row r="61" spans="1:9">
      <c r="A61" s="5" t="s">
        <v>51</v>
      </c>
      <c r="B61" s="13">
        <v>200150</v>
      </c>
      <c r="C61" s="5" t="s">
        <v>73</v>
      </c>
      <c r="D61" s="5" t="s">
        <v>40</v>
      </c>
      <c r="E61" s="5">
        <v>3</v>
      </c>
      <c r="F61" s="3">
        <f t="shared" si="0"/>
        <v>200150</v>
      </c>
      <c r="G61" s="3" t="str">
        <f t="shared" si="1"/>
        <v>150</v>
      </c>
      <c r="H61" s="3" t="str">
        <f t="shared" si="2"/>
        <v/>
      </c>
      <c r="I61" s="3">
        <v>200150</v>
      </c>
    </row>
    <row r="62" spans="1:9">
      <c r="A62" s="5" t="s">
        <v>48</v>
      </c>
      <c r="B62" s="13">
        <v>200150</v>
      </c>
      <c r="C62" s="5" t="s">
        <v>73</v>
      </c>
      <c r="D62" s="5" t="s">
        <v>40</v>
      </c>
      <c r="E62" s="5">
        <v>3</v>
      </c>
      <c r="F62" s="3">
        <f t="shared" si="0"/>
        <v>200150</v>
      </c>
      <c r="G62" s="3" t="str">
        <f t="shared" si="1"/>
        <v>150</v>
      </c>
      <c r="H62" s="3" t="str">
        <f t="shared" si="2"/>
        <v/>
      </c>
      <c r="I62" s="3">
        <v>200150</v>
      </c>
    </row>
    <row r="63" spans="1:9">
      <c r="A63" s="5" t="s">
        <v>45</v>
      </c>
      <c r="B63" s="13">
        <v>200150</v>
      </c>
      <c r="C63" s="5" t="s">
        <v>73</v>
      </c>
      <c r="D63" s="5" t="s">
        <v>47</v>
      </c>
      <c r="E63" s="5">
        <v>3</v>
      </c>
      <c r="F63" s="3">
        <f t="shared" si="0"/>
        <v>200150</v>
      </c>
      <c r="G63" s="3" t="str">
        <f t="shared" si="1"/>
        <v>150</v>
      </c>
      <c r="H63" s="3" t="str">
        <f t="shared" si="2"/>
        <v/>
      </c>
      <c r="I63" s="3">
        <v>200150</v>
      </c>
    </row>
    <row r="64" spans="1:9">
      <c r="A64" s="5" t="s">
        <v>43</v>
      </c>
      <c r="B64" s="13">
        <v>200150</v>
      </c>
      <c r="C64" s="5" t="s">
        <v>73</v>
      </c>
      <c r="D64" s="5" t="s">
        <v>47</v>
      </c>
      <c r="E64" s="5">
        <v>3</v>
      </c>
      <c r="F64" s="3">
        <f t="shared" si="0"/>
        <v>200150</v>
      </c>
      <c r="G64" s="3" t="str">
        <f t="shared" si="1"/>
        <v>150</v>
      </c>
      <c r="H64" s="3" t="str">
        <f t="shared" si="2"/>
        <v/>
      </c>
      <c r="I64" s="3">
        <v>200150</v>
      </c>
    </row>
    <row r="65" spans="1:9">
      <c r="A65" s="12" t="s">
        <v>38</v>
      </c>
      <c r="B65" s="13">
        <v>200150</v>
      </c>
      <c r="C65" s="5" t="s">
        <v>73</v>
      </c>
      <c r="D65" s="5" t="s">
        <v>47</v>
      </c>
      <c r="E65" s="5">
        <v>3</v>
      </c>
      <c r="F65" s="3">
        <f t="shared" si="0"/>
        <v>200150</v>
      </c>
      <c r="G65" s="3" t="str">
        <f t="shared" si="1"/>
        <v>150</v>
      </c>
      <c r="H65" s="3" t="str">
        <f t="shared" si="2"/>
        <v/>
      </c>
      <c r="I65" s="3">
        <v>200150</v>
      </c>
    </row>
    <row r="66" spans="1:9">
      <c r="A66" s="5" t="s">
        <v>60</v>
      </c>
      <c r="B66" s="13">
        <v>200151</v>
      </c>
      <c r="C66" s="5" t="s">
        <v>74</v>
      </c>
      <c r="D66" s="5" t="s">
        <v>40</v>
      </c>
      <c r="E66" s="5">
        <v>3</v>
      </c>
      <c r="F66" s="3">
        <f t="shared" si="0"/>
        <v>200151</v>
      </c>
      <c r="G66" s="3" t="str">
        <f t="shared" si="1"/>
        <v>151</v>
      </c>
      <c r="H66" s="3" t="str">
        <f t="shared" si="2"/>
        <v/>
      </c>
      <c r="I66" s="3">
        <v>200151</v>
      </c>
    </row>
    <row r="67" spans="1:9">
      <c r="A67" s="5" t="s">
        <v>58</v>
      </c>
      <c r="B67" s="13">
        <v>200151</v>
      </c>
      <c r="C67" s="5" t="s">
        <v>74</v>
      </c>
      <c r="D67" s="5" t="s">
        <v>40</v>
      </c>
      <c r="E67" s="5">
        <v>3</v>
      </c>
      <c r="F67" s="3">
        <f t="shared" si="0"/>
        <v>200151</v>
      </c>
      <c r="G67" s="3" t="str">
        <f t="shared" si="1"/>
        <v>151</v>
      </c>
      <c r="H67" s="3" t="str">
        <f t="shared" si="2"/>
        <v/>
      </c>
      <c r="I67" s="3">
        <v>200151</v>
      </c>
    </row>
    <row r="68" spans="1:9">
      <c r="A68" s="5" t="s">
        <v>55</v>
      </c>
      <c r="B68" s="13">
        <v>200151</v>
      </c>
      <c r="C68" s="5" t="s">
        <v>74</v>
      </c>
      <c r="D68" s="5" t="s">
        <v>40</v>
      </c>
      <c r="E68" s="5">
        <v>3</v>
      </c>
      <c r="F68" s="3">
        <f t="shared" ref="F68:F131" si="3">VLOOKUP(B68,$M$4:$M$29,1,FALSE)</f>
        <v>200151</v>
      </c>
      <c r="G68" s="3" t="str">
        <f t="shared" ref="G68:G131" si="4">LEFT(C68,3)</f>
        <v>151</v>
      </c>
      <c r="H68" s="3" t="str">
        <f t="shared" ref="H68:H131" si="5">IF(G68="311","200311",IF(G68="211","200211",IF(G68="411","200411","")))</f>
        <v/>
      </c>
      <c r="I68" s="3">
        <v>200151</v>
      </c>
    </row>
    <row r="69" spans="1:9">
      <c r="A69" s="5" t="s">
        <v>53</v>
      </c>
      <c r="B69" s="13">
        <v>200151</v>
      </c>
      <c r="C69" s="5" t="s">
        <v>74</v>
      </c>
      <c r="D69" s="5" t="s">
        <v>40</v>
      </c>
      <c r="E69" s="5">
        <v>3</v>
      </c>
      <c r="F69" s="3">
        <f t="shared" si="3"/>
        <v>200151</v>
      </c>
      <c r="G69" s="3" t="str">
        <f t="shared" si="4"/>
        <v>151</v>
      </c>
      <c r="H69" s="3" t="str">
        <f t="shared" si="5"/>
        <v/>
      </c>
      <c r="I69" s="3">
        <v>200151</v>
      </c>
    </row>
    <row r="70" spans="1:9">
      <c r="A70" s="5" t="s">
        <v>51</v>
      </c>
      <c r="B70" s="13">
        <v>200151</v>
      </c>
      <c r="C70" s="5" t="s">
        <v>74</v>
      </c>
      <c r="D70" s="5" t="s">
        <v>40</v>
      </c>
      <c r="E70" s="5">
        <v>3</v>
      </c>
      <c r="F70" s="3">
        <f t="shared" si="3"/>
        <v>200151</v>
      </c>
      <c r="G70" s="3" t="str">
        <f t="shared" si="4"/>
        <v>151</v>
      </c>
      <c r="H70" s="3" t="str">
        <f t="shared" si="5"/>
        <v/>
      </c>
      <c r="I70" s="3">
        <v>200151</v>
      </c>
    </row>
    <row r="71" spans="1:9">
      <c r="A71" s="5" t="s">
        <v>48</v>
      </c>
      <c r="B71" s="13">
        <v>200151</v>
      </c>
      <c r="C71" s="5" t="s">
        <v>74</v>
      </c>
      <c r="D71" s="5" t="s">
        <v>40</v>
      </c>
      <c r="E71" s="5">
        <v>3</v>
      </c>
      <c r="F71" s="3">
        <f t="shared" si="3"/>
        <v>200151</v>
      </c>
      <c r="G71" s="3" t="str">
        <f t="shared" si="4"/>
        <v>151</v>
      </c>
      <c r="H71" s="3" t="str">
        <f t="shared" si="5"/>
        <v/>
      </c>
      <c r="I71" s="3">
        <v>200151</v>
      </c>
    </row>
    <row r="72" spans="1:9">
      <c r="A72" s="5" t="s">
        <v>45</v>
      </c>
      <c r="B72" s="13">
        <v>200151</v>
      </c>
      <c r="C72" s="5" t="s">
        <v>74</v>
      </c>
      <c r="D72" s="5" t="s">
        <v>47</v>
      </c>
      <c r="E72" s="5">
        <v>3</v>
      </c>
      <c r="F72" s="3">
        <f t="shared" si="3"/>
        <v>200151</v>
      </c>
      <c r="G72" s="3" t="str">
        <f t="shared" si="4"/>
        <v>151</v>
      </c>
      <c r="H72" s="3" t="str">
        <f t="shared" si="5"/>
        <v/>
      </c>
      <c r="I72" s="3">
        <v>200151</v>
      </c>
    </row>
    <row r="73" spans="1:9">
      <c r="A73" s="5" t="s">
        <v>43</v>
      </c>
      <c r="B73" s="13">
        <v>200151</v>
      </c>
      <c r="C73" s="5" t="s">
        <v>74</v>
      </c>
      <c r="D73" s="5" t="s">
        <v>47</v>
      </c>
      <c r="E73" s="5">
        <v>3</v>
      </c>
      <c r="F73" s="3">
        <f t="shared" si="3"/>
        <v>200151</v>
      </c>
      <c r="G73" s="3" t="str">
        <f t="shared" si="4"/>
        <v>151</v>
      </c>
      <c r="H73" s="3" t="str">
        <f t="shared" si="5"/>
        <v/>
      </c>
      <c r="I73" s="3">
        <v>200151</v>
      </c>
    </row>
    <row r="74" spans="1:9">
      <c r="A74" s="12" t="s">
        <v>38</v>
      </c>
      <c r="B74" s="13">
        <v>200151</v>
      </c>
      <c r="C74" s="5" t="s">
        <v>74</v>
      </c>
      <c r="D74" s="5" t="s">
        <v>47</v>
      </c>
      <c r="E74" s="5">
        <v>3</v>
      </c>
      <c r="F74" s="3">
        <f t="shared" si="3"/>
        <v>200151</v>
      </c>
      <c r="G74" s="3" t="str">
        <f t="shared" si="4"/>
        <v>151</v>
      </c>
      <c r="H74" s="3" t="str">
        <f t="shared" si="5"/>
        <v/>
      </c>
      <c r="I74" s="3">
        <v>200151</v>
      </c>
    </row>
    <row r="75" spans="1:9">
      <c r="A75" s="5" t="s">
        <v>60</v>
      </c>
      <c r="B75" s="13">
        <v>200152</v>
      </c>
      <c r="C75" s="5" t="s">
        <v>377</v>
      </c>
      <c r="D75" s="5" t="s">
        <v>193</v>
      </c>
      <c r="E75" s="5">
        <v>3</v>
      </c>
      <c r="F75" s="25">
        <f t="shared" si="3"/>
        <v>200152</v>
      </c>
      <c r="G75" s="25" t="str">
        <f t="shared" si="4"/>
        <v>152</v>
      </c>
      <c r="H75" s="25" t="str">
        <f t="shared" si="5"/>
        <v/>
      </c>
      <c r="I75" s="25">
        <v>200152</v>
      </c>
    </row>
    <row r="76" spans="1:9">
      <c r="A76" s="5" t="s">
        <v>58</v>
      </c>
      <c r="B76" s="13">
        <v>200152</v>
      </c>
      <c r="C76" s="5" t="s">
        <v>377</v>
      </c>
      <c r="D76" s="5" t="s">
        <v>193</v>
      </c>
      <c r="E76" s="5">
        <v>3</v>
      </c>
      <c r="F76" s="25">
        <f t="shared" si="3"/>
        <v>200152</v>
      </c>
      <c r="G76" s="25" t="str">
        <f t="shared" si="4"/>
        <v>152</v>
      </c>
      <c r="H76" s="25" t="str">
        <f t="shared" si="5"/>
        <v/>
      </c>
      <c r="I76" s="25">
        <v>200152</v>
      </c>
    </row>
    <row r="77" spans="1:9">
      <c r="A77" s="5" t="s">
        <v>55</v>
      </c>
      <c r="B77" s="13">
        <v>200152</v>
      </c>
      <c r="C77" s="5" t="s">
        <v>377</v>
      </c>
      <c r="D77" s="5" t="s">
        <v>193</v>
      </c>
      <c r="E77" s="5">
        <v>3</v>
      </c>
      <c r="F77" s="25">
        <f t="shared" si="3"/>
        <v>200152</v>
      </c>
      <c r="G77" s="25" t="str">
        <f t="shared" si="4"/>
        <v>152</v>
      </c>
      <c r="H77" s="25" t="str">
        <f t="shared" si="5"/>
        <v/>
      </c>
      <c r="I77" s="25">
        <v>200152</v>
      </c>
    </row>
    <row r="78" spans="1:9">
      <c r="A78" s="5" t="s">
        <v>53</v>
      </c>
      <c r="B78" s="13">
        <v>200152</v>
      </c>
      <c r="C78" s="5" t="s">
        <v>376</v>
      </c>
      <c r="D78" s="5" t="s">
        <v>193</v>
      </c>
      <c r="E78" s="5">
        <v>3</v>
      </c>
      <c r="F78" s="25">
        <f t="shared" si="3"/>
        <v>200152</v>
      </c>
      <c r="G78" s="25" t="str">
        <f t="shared" si="4"/>
        <v>152</v>
      </c>
      <c r="H78" s="25" t="str">
        <f t="shared" si="5"/>
        <v/>
      </c>
      <c r="I78" s="25">
        <v>200152</v>
      </c>
    </row>
    <row r="79" spans="1:9">
      <c r="A79" s="5" t="s">
        <v>51</v>
      </c>
      <c r="B79" s="13">
        <v>200152</v>
      </c>
      <c r="C79" s="5" t="s">
        <v>376</v>
      </c>
      <c r="D79" s="5" t="s">
        <v>193</v>
      </c>
      <c r="E79" s="5">
        <v>3</v>
      </c>
      <c r="F79" s="25">
        <f t="shared" si="3"/>
        <v>200152</v>
      </c>
      <c r="G79" s="25" t="str">
        <f t="shared" si="4"/>
        <v>152</v>
      </c>
      <c r="H79" s="25" t="str">
        <f t="shared" si="5"/>
        <v/>
      </c>
      <c r="I79" s="25">
        <v>200152</v>
      </c>
    </row>
    <row r="80" spans="1:9">
      <c r="A80" s="5" t="s">
        <v>48</v>
      </c>
      <c r="B80" s="13">
        <v>200152</v>
      </c>
      <c r="C80" s="5" t="s">
        <v>376</v>
      </c>
      <c r="D80" s="5" t="s">
        <v>193</v>
      </c>
      <c r="E80" s="5">
        <v>3</v>
      </c>
      <c r="F80" s="25">
        <f t="shared" si="3"/>
        <v>200152</v>
      </c>
      <c r="G80" s="25" t="str">
        <f t="shared" si="4"/>
        <v>152</v>
      </c>
      <c r="H80" s="25" t="str">
        <f t="shared" si="5"/>
        <v/>
      </c>
      <c r="I80" s="25">
        <v>200152</v>
      </c>
    </row>
    <row r="81" spans="1:9">
      <c r="A81" s="5" t="s">
        <v>45</v>
      </c>
      <c r="B81" s="13">
        <v>200152</v>
      </c>
      <c r="C81" s="5" t="s">
        <v>376</v>
      </c>
      <c r="D81" s="5" t="s">
        <v>193</v>
      </c>
      <c r="E81" s="5">
        <v>3</v>
      </c>
      <c r="F81" s="25">
        <f t="shared" si="3"/>
        <v>200152</v>
      </c>
      <c r="G81" s="25" t="str">
        <f t="shared" si="4"/>
        <v>152</v>
      </c>
      <c r="H81" s="25" t="str">
        <f t="shared" si="5"/>
        <v/>
      </c>
      <c r="I81" s="25">
        <v>200152</v>
      </c>
    </row>
    <row r="82" spans="1:9">
      <c r="A82" s="5" t="s">
        <v>43</v>
      </c>
      <c r="B82" s="13">
        <v>200152</v>
      </c>
      <c r="C82" s="5" t="s">
        <v>376</v>
      </c>
      <c r="D82" s="5" t="s">
        <v>193</v>
      </c>
      <c r="E82" s="5">
        <v>3</v>
      </c>
      <c r="F82" s="25">
        <f t="shared" si="3"/>
        <v>200152</v>
      </c>
      <c r="G82" s="25" t="str">
        <f t="shared" si="4"/>
        <v>152</v>
      </c>
      <c r="H82" s="25" t="str">
        <f t="shared" si="5"/>
        <v/>
      </c>
      <c r="I82" s="25">
        <v>200152</v>
      </c>
    </row>
    <row r="83" spans="1:9">
      <c r="A83" s="12" t="s">
        <v>38</v>
      </c>
      <c r="B83" s="13">
        <v>200152</v>
      </c>
      <c r="C83" s="5" t="s">
        <v>376</v>
      </c>
      <c r="D83" s="5" t="s">
        <v>193</v>
      </c>
      <c r="E83" s="5">
        <v>3</v>
      </c>
      <c r="F83" s="25">
        <f t="shared" si="3"/>
        <v>200152</v>
      </c>
      <c r="G83" s="25" t="str">
        <f t="shared" si="4"/>
        <v>152</v>
      </c>
      <c r="H83" s="25" t="str">
        <f t="shared" si="5"/>
        <v/>
      </c>
      <c r="I83" s="25">
        <v>200152</v>
      </c>
    </row>
    <row r="84" spans="1:9">
      <c r="A84" s="5" t="s">
        <v>59</v>
      </c>
      <c r="B84" s="13">
        <v>200153</v>
      </c>
      <c r="C84" s="5" t="s">
        <v>75</v>
      </c>
      <c r="D84" s="5" t="s">
        <v>40</v>
      </c>
      <c r="E84" s="5">
        <v>6</v>
      </c>
      <c r="F84" s="3">
        <f t="shared" si="3"/>
        <v>200153</v>
      </c>
      <c r="G84" s="3" t="str">
        <f t="shared" si="4"/>
        <v>153</v>
      </c>
      <c r="H84" s="3" t="str">
        <f t="shared" si="5"/>
        <v/>
      </c>
      <c r="I84" s="3">
        <v>200153</v>
      </c>
    </row>
    <row r="85" spans="1:9">
      <c r="A85" s="5" t="s">
        <v>57</v>
      </c>
      <c r="B85" s="13">
        <v>200153</v>
      </c>
      <c r="C85" s="5" t="s">
        <v>75</v>
      </c>
      <c r="D85" s="5" t="s">
        <v>40</v>
      </c>
      <c r="E85" s="5">
        <v>6</v>
      </c>
      <c r="F85" s="3">
        <f t="shared" si="3"/>
        <v>200153</v>
      </c>
      <c r="G85" s="3" t="str">
        <f t="shared" si="4"/>
        <v>153</v>
      </c>
      <c r="H85" s="3" t="str">
        <f t="shared" si="5"/>
        <v/>
      </c>
      <c r="I85" s="3">
        <v>200153</v>
      </c>
    </row>
    <row r="86" spans="1:9">
      <c r="A86" s="5" t="s">
        <v>54</v>
      </c>
      <c r="B86" s="13">
        <v>200153</v>
      </c>
      <c r="C86" s="5" t="s">
        <v>75</v>
      </c>
      <c r="D86" s="5" t="s">
        <v>40</v>
      </c>
      <c r="E86" s="5">
        <v>6</v>
      </c>
      <c r="F86" s="3">
        <f t="shared" si="3"/>
        <v>200153</v>
      </c>
      <c r="G86" s="3" t="str">
        <f t="shared" si="4"/>
        <v>153</v>
      </c>
      <c r="H86" s="3" t="str">
        <f t="shared" si="5"/>
        <v/>
      </c>
      <c r="I86" s="3">
        <v>200153</v>
      </c>
    </row>
    <row r="87" spans="1:9">
      <c r="A87" s="5" t="s">
        <v>52</v>
      </c>
      <c r="B87" s="13">
        <v>200153</v>
      </c>
      <c r="C87" s="5" t="s">
        <v>75</v>
      </c>
      <c r="D87" s="5" t="s">
        <v>40</v>
      </c>
      <c r="E87" s="5">
        <v>6</v>
      </c>
      <c r="F87" s="3">
        <f t="shared" si="3"/>
        <v>200153</v>
      </c>
      <c r="G87" s="3" t="str">
        <f t="shared" si="4"/>
        <v>153</v>
      </c>
      <c r="H87" s="3" t="str">
        <f t="shared" si="5"/>
        <v/>
      </c>
      <c r="I87" s="3">
        <v>200153</v>
      </c>
    </row>
    <row r="88" spans="1:9">
      <c r="A88" s="5" t="s">
        <v>50</v>
      </c>
      <c r="B88" s="13">
        <v>200153</v>
      </c>
      <c r="C88" s="5" t="s">
        <v>75</v>
      </c>
      <c r="D88" s="5" t="s">
        <v>40</v>
      </c>
      <c r="E88" s="5">
        <v>6</v>
      </c>
      <c r="F88" s="3">
        <f t="shared" si="3"/>
        <v>200153</v>
      </c>
      <c r="G88" s="3" t="str">
        <f t="shared" si="4"/>
        <v>153</v>
      </c>
      <c r="H88" s="3" t="str">
        <f t="shared" si="5"/>
        <v/>
      </c>
      <c r="I88" s="3">
        <v>200153</v>
      </c>
    </row>
    <row r="89" spans="1:9">
      <c r="A89" s="5" t="s">
        <v>46</v>
      </c>
      <c r="B89" s="13">
        <v>200153</v>
      </c>
      <c r="C89" s="5" t="s">
        <v>75</v>
      </c>
      <c r="D89" s="5" t="s">
        <v>40</v>
      </c>
      <c r="E89" s="5">
        <v>6</v>
      </c>
      <c r="F89" s="3">
        <f t="shared" si="3"/>
        <v>200153</v>
      </c>
      <c r="G89" s="3" t="str">
        <f t="shared" si="4"/>
        <v>153</v>
      </c>
      <c r="H89" s="3" t="str">
        <f t="shared" si="5"/>
        <v/>
      </c>
      <c r="I89" s="3">
        <v>200153</v>
      </c>
    </row>
    <row r="90" spans="1:9">
      <c r="A90" s="5" t="s">
        <v>44</v>
      </c>
      <c r="B90" s="13">
        <v>200153</v>
      </c>
      <c r="C90" s="5" t="s">
        <v>75</v>
      </c>
      <c r="D90" s="5" t="s">
        <v>47</v>
      </c>
      <c r="E90" s="5">
        <v>6</v>
      </c>
      <c r="F90" s="3">
        <f t="shared" si="3"/>
        <v>200153</v>
      </c>
      <c r="G90" s="3" t="str">
        <f t="shared" si="4"/>
        <v>153</v>
      </c>
      <c r="H90" s="3" t="str">
        <f t="shared" si="5"/>
        <v/>
      </c>
      <c r="I90" s="3">
        <v>200153</v>
      </c>
    </row>
    <row r="91" spans="1:9">
      <c r="A91" s="5" t="s">
        <v>41</v>
      </c>
      <c r="B91" s="13">
        <v>200153</v>
      </c>
      <c r="C91" s="5" t="s">
        <v>75</v>
      </c>
      <c r="D91" s="5" t="s">
        <v>47</v>
      </c>
      <c r="E91" s="5">
        <v>6</v>
      </c>
      <c r="F91" s="3">
        <f t="shared" si="3"/>
        <v>200153</v>
      </c>
      <c r="G91" s="3" t="str">
        <f t="shared" si="4"/>
        <v>153</v>
      </c>
      <c r="H91" s="3" t="str">
        <f t="shared" si="5"/>
        <v/>
      </c>
      <c r="I91" s="3">
        <v>200153</v>
      </c>
    </row>
    <row r="92" spans="1:9">
      <c r="A92" s="5" t="s">
        <v>60</v>
      </c>
      <c r="B92" s="13">
        <v>200153</v>
      </c>
      <c r="C92" s="5" t="s">
        <v>75</v>
      </c>
      <c r="D92" s="5" t="s">
        <v>40</v>
      </c>
      <c r="E92" s="5">
        <v>6</v>
      </c>
      <c r="F92" s="3">
        <f t="shared" si="3"/>
        <v>200153</v>
      </c>
      <c r="G92" s="3" t="str">
        <f t="shared" si="4"/>
        <v>153</v>
      </c>
      <c r="H92" s="3" t="str">
        <f t="shared" si="5"/>
        <v/>
      </c>
      <c r="I92" s="3">
        <v>200153</v>
      </c>
    </row>
    <row r="93" spans="1:9">
      <c r="A93" s="5" t="s">
        <v>58</v>
      </c>
      <c r="B93" s="13">
        <v>200153</v>
      </c>
      <c r="C93" s="5" t="s">
        <v>75</v>
      </c>
      <c r="D93" s="5" t="s">
        <v>40</v>
      </c>
      <c r="E93" s="5">
        <v>6</v>
      </c>
      <c r="F93" s="3">
        <f t="shared" si="3"/>
        <v>200153</v>
      </c>
      <c r="G93" s="3" t="str">
        <f t="shared" si="4"/>
        <v>153</v>
      </c>
      <c r="H93" s="3" t="str">
        <f t="shared" si="5"/>
        <v/>
      </c>
      <c r="I93" s="3">
        <v>200153</v>
      </c>
    </row>
    <row r="94" spans="1:9">
      <c r="A94" s="5" t="s">
        <v>55</v>
      </c>
      <c r="B94" s="13">
        <v>200153</v>
      </c>
      <c r="C94" s="5" t="s">
        <v>75</v>
      </c>
      <c r="D94" s="5" t="s">
        <v>40</v>
      </c>
      <c r="E94" s="5">
        <v>6</v>
      </c>
      <c r="F94" s="3">
        <f t="shared" si="3"/>
        <v>200153</v>
      </c>
      <c r="G94" s="3" t="str">
        <f t="shared" si="4"/>
        <v>153</v>
      </c>
      <c r="H94" s="3" t="str">
        <f t="shared" si="5"/>
        <v/>
      </c>
      <c r="I94" s="3">
        <v>200153</v>
      </c>
    </row>
    <row r="95" spans="1:9">
      <c r="A95" s="5" t="s">
        <v>53</v>
      </c>
      <c r="B95" s="13">
        <v>200153</v>
      </c>
      <c r="C95" s="5" t="s">
        <v>75</v>
      </c>
      <c r="D95" s="5" t="s">
        <v>40</v>
      </c>
      <c r="E95" s="5">
        <v>6</v>
      </c>
      <c r="F95" s="3">
        <f t="shared" si="3"/>
        <v>200153</v>
      </c>
      <c r="G95" s="3" t="str">
        <f t="shared" si="4"/>
        <v>153</v>
      </c>
      <c r="H95" s="3" t="str">
        <f t="shared" si="5"/>
        <v/>
      </c>
      <c r="I95" s="3">
        <v>200153</v>
      </c>
    </row>
    <row r="96" spans="1:9">
      <c r="A96" s="5" t="s">
        <v>51</v>
      </c>
      <c r="B96" s="13">
        <v>200153</v>
      </c>
      <c r="C96" s="5" t="s">
        <v>75</v>
      </c>
      <c r="D96" s="5" t="s">
        <v>40</v>
      </c>
      <c r="E96" s="5">
        <v>6</v>
      </c>
      <c r="F96" s="3">
        <f t="shared" si="3"/>
        <v>200153</v>
      </c>
      <c r="G96" s="3" t="str">
        <f t="shared" si="4"/>
        <v>153</v>
      </c>
      <c r="H96" s="3" t="str">
        <f t="shared" si="5"/>
        <v/>
      </c>
      <c r="I96" s="3">
        <v>200153</v>
      </c>
    </row>
    <row r="97" spans="1:9">
      <c r="A97" s="5" t="s">
        <v>48</v>
      </c>
      <c r="B97" s="13">
        <v>200153</v>
      </c>
      <c r="C97" s="5" t="s">
        <v>75</v>
      </c>
      <c r="D97" s="5" t="s">
        <v>40</v>
      </c>
      <c r="E97" s="5">
        <v>6</v>
      </c>
      <c r="F97" s="3">
        <f t="shared" si="3"/>
        <v>200153</v>
      </c>
      <c r="G97" s="3" t="str">
        <f t="shared" si="4"/>
        <v>153</v>
      </c>
      <c r="H97" s="3" t="str">
        <f t="shared" si="5"/>
        <v/>
      </c>
      <c r="I97" s="3">
        <v>200153</v>
      </c>
    </row>
    <row r="98" spans="1:9">
      <c r="A98" s="5" t="s">
        <v>45</v>
      </c>
      <c r="B98" s="13">
        <v>200153</v>
      </c>
      <c r="C98" s="5" t="s">
        <v>75</v>
      </c>
      <c r="D98" s="5" t="s">
        <v>47</v>
      </c>
      <c r="E98" s="5">
        <v>6</v>
      </c>
      <c r="F98" s="3">
        <f t="shared" si="3"/>
        <v>200153</v>
      </c>
      <c r="G98" s="3" t="str">
        <f t="shared" si="4"/>
        <v>153</v>
      </c>
      <c r="H98" s="3" t="str">
        <f t="shared" si="5"/>
        <v/>
      </c>
      <c r="I98" s="3">
        <v>200153</v>
      </c>
    </row>
    <row r="99" spans="1:9">
      <c r="A99" s="5" t="s">
        <v>43</v>
      </c>
      <c r="B99" s="13">
        <v>200153</v>
      </c>
      <c r="C99" s="5" t="s">
        <v>75</v>
      </c>
      <c r="D99" s="5" t="s">
        <v>47</v>
      </c>
      <c r="E99" s="5">
        <v>6</v>
      </c>
      <c r="F99" s="3">
        <f t="shared" si="3"/>
        <v>200153</v>
      </c>
      <c r="G99" s="3" t="str">
        <f t="shared" si="4"/>
        <v>153</v>
      </c>
      <c r="H99" s="3" t="str">
        <f t="shared" si="5"/>
        <v/>
      </c>
      <c r="I99" s="3">
        <v>200153</v>
      </c>
    </row>
    <row r="100" spans="1:9">
      <c r="A100" s="12" t="s">
        <v>38</v>
      </c>
      <c r="B100" s="13">
        <v>200153</v>
      </c>
      <c r="C100" s="5" t="s">
        <v>75</v>
      </c>
      <c r="D100" s="5" t="s">
        <v>47</v>
      </c>
      <c r="E100" s="5">
        <v>6</v>
      </c>
      <c r="F100" s="3">
        <f t="shared" si="3"/>
        <v>200153</v>
      </c>
      <c r="G100" s="3" t="str">
        <f t="shared" si="4"/>
        <v>153</v>
      </c>
      <c r="H100" s="3" t="str">
        <f t="shared" si="5"/>
        <v/>
      </c>
      <c r="I100" s="3">
        <v>200153</v>
      </c>
    </row>
    <row r="101" spans="1:9">
      <c r="A101" s="5" t="s">
        <v>60</v>
      </c>
      <c r="B101" s="13">
        <v>200154</v>
      </c>
      <c r="C101" s="5" t="s">
        <v>77</v>
      </c>
      <c r="D101" s="5" t="s">
        <v>40</v>
      </c>
      <c r="E101" s="5">
        <v>3</v>
      </c>
      <c r="F101" s="3">
        <f t="shared" si="3"/>
        <v>200154</v>
      </c>
      <c r="G101" s="3" t="str">
        <f t="shared" si="4"/>
        <v>154</v>
      </c>
      <c r="H101" s="3" t="str">
        <f t="shared" si="5"/>
        <v/>
      </c>
      <c r="I101" s="3">
        <v>200154</v>
      </c>
    </row>
    <row r="102" spans="1:9">
      <c r="A102" s="5" t="s">
        <v>58</v>
      </c>
      <c r="B102" s="13">
        <v>200154</v>
      </c>
      <c r="C102" s="5" t="s">
        <v>77</v>
      </c>
      <c r="D102" s="5" t="s">
        <v>40</v>
      </c>
      <c r="E102" s="5">
        <v>3</v>
      </c>
      <c r="F102" s="3">
        <f t="shared" si="3"/>
        <v>200154</v>
      </c>
      <c r="G102" s="3" t="str">
        <f t="shared" si="4"/>
        <v>154</v>
      </c>
      <c r="H102" s="3" t="str">
        <f t="shared" si="5"/>
        <v/>
      </c>
      <c r="I102" s="3">
        <v>200154</v>
      </c>
    </row>
    <row r="103" spans="1:9">
      <c r="A103" s="5" t="s">
        <v>55</v>
      </c>
      <c r="B103" s="13">
        <v>200154</v>
      </c>
      <c r="C103" s="5" t="s">
        <v>77</v>
      </c>
      <c r="D103" s="5" t="s">
        <v>40</v>
      </c>
      <c r="E103" s="5">
        <v>3</v>
      </c>
      <c r="F103" s="3">
        <f t="shared" si="3"/>
        <v>200154</v>
      </c>
      <c r="G103" s="3" t="str">
        <f t="shared" si="4"/>
        <v>154</v>
      </c>
      <c r="H103" s="3" t="str">
        <f t="shared" si="5"/>
        <v/>
      </c>
      <c r="I103" s="3">
        <v>200154</v>
      </c>
    </row>
    <row r="104" spans="1:9">
      <c r="A104" s="12" t="s">
        <v>38</v>
      </c>
      <c r="B104" s="13">
        <v>200154</v>
      </c>
      <c r="C104" s="5" t="s">
        <v>76</v>
      </c>
      <c r="D104" s="5" t="s">
        <v>47</v>
      </c>
      <c r="E104" s="5">
        <v>3</v>
      </c>
      <c r="F104" s="3">
        <f t="shared" si="3"/>
        <v>200154</v>
      </c>
      <c r="G104" s="3" t="str">
        <f t="shared" si="4"/>
        <v>154</v>
      </c>
      <c r="H104" s="3" t="str">
        <f t="shared" si="5"/>
        <v/>
      </c>
      <c r="I104" s="3">
        <v>200154</v>
      </c>
    </row>
    <row r="105" spans="1:9">
      <c r="A105" s="5" t="s">
        <v>60</v>
      </c>
      <c r="B105" s="13">
        <v>200155</v>
      </c>
      <c r="C105" s="5" t="s">
        <v>378</v>
      </c>
      <c r="D105" s="5" t="s">
        <v>40</v>
      </c>
      <c r="E105" s="5">
        <v>3</v>
      </c>
      <c r="F105" s="25">
        <f t="shared" si="3"/>
        <v>200155</v>
      </c>
      <c r="G105" s="25" t="str">
        <f t="shared" si="4"/>
        <v>155</v>
      </c>
      <c r="H105" s="25" t="str">
        <f t="shared" si="5"/>
        <v/>
      </c>
      <c r="I105" s="25">
        <v>200155</v>
      </c>
    </row>
    <row r="106" spans="1:9">
      <c r="A106" s="5" t="s">
        <v>58</v>
      </c>
      <c r="B106" s="13">
        <v>200155</v>
      </c>
      <c r="C106" s="5" t="s">
        <v>378</v>
      </c>
      <c r="D106" s="5" t="s">
        <v>40</v>
      </c>
      <c r="E106" s="5">
        <v>3</v>
      </c>
      <c r="F106" s="25">
        <f t="shared" si="3"/>
        <v>200155</v>
      </c>
      <c r="G106" s="25" t="str">
        <f t="shared" si="4"/>
        <v>155</v>
      </c>
      <c r="H106" s="25" t="str">
        <f t="shared" si="5"/>
        <v/>
      </c>
      <c r="I106" s="25">
        <v>200155</v>
      </c>
    </row>
    <row r="107" spans="1:9">
      <c r="A107" s="5" t="s">
        <v>55</v>
      </c>
      <c r="B107" s="13">
        <v>200155</v>
      </c>
      <c r="C107" s="5" t="s">
        <v>378</v>
      </c>
      <c r="D107" s="5" t="s">
        <v>40</v>
      </c>
      <c r="E107" s="5">
        <v>3</v>
      </c>
      <c r="F107" s="25">
        <f t="shared" si="3"/>
        <v>200155</v>
      </c>
      <c r="G107" s="25" t="str">
        <f t="shared" si="4"/>
        <v>155</v>
      </c>
      <c r="H107" s="25" t="str">
        <f t="shared" si="5"/>
        <v/>
      </c>
      <c r="I107" s="25">
        <v>200155</v>
      </c>
    </row>
    <row r="108" spans="1:9">
      <c r="A108" s="5" t="s">
        <v>53</v>
      </c>
      <c r="B108" s="13">
        <v>200155</v>
      </c>
      <c r="C108" s="5" t="s">
        <v>378</v>
      </c>
      <c r="D108" s="5" t="s">
        <v>40</v>
      </c>
      <c r="E108" s="5">
        <v>3</v>
      </c>
      <c r="F108" s="25">
        <f t="shared" si="3"/>
        <v>200155</v>
      </c>
      <c r="G108" s="25" t="str">
        <f t="shared" si="4"/>
        <v>155</v>
      </c>
      <c r="H108" s="25" t="str">
        <f t="shared" si="5"/>
        <v/>
      </c>
      <c r="I108" s="25">
        <v>200155</v>
      </c>
    </row>
    <row r="109" spans="1:9">
      <c r="A109" s="5" t="s">
        <v>51</v>
      </c>
      <c r="B109" s="13">
        <v>200155</v>
      </c>
      <c r="C109" s="5" t="s">
        <v>378</v>
      </c>
      <c r="D109" s="5" t="s">
        <v>40</v>
      </c>
      <c r="E109" s="5">
        <v>3</v>
      </c>
      <c r="F109" s="25">
        <f t="shared" si="3"/>
        <v>200155</v>
      </c>
      <c r="G109" s="25" t="str">
        <f t="shared" si="4"/>
        <v>155</v>
      </c>
      <c r="H109" s="25" t="str">
        <f t="shared" si="5"/>
        <v/>
      </c>
      <c r="I109" s="25">
        <v>200155</v>
      </c>
    </row>
    <row r="110" spans="1:9">
      <c r="A110" s="5" t="s">
        <v>48</v>
      </c>
      <c r="B110" s="13">
        <v>200155</v>
      </c>
      <c r="C110" s="5" t="s">
        <v>378</v>
      </c>
      <c r="D110" s="5" t="s">
        <v>40</v>
      </c>
      <c r="E110" s="5">
        <v>3</v>
      </c>
      <c r="F110" s="25">
        <f t="shared" si="3"/>
        <v>200155</v>
      </c>
      <c r="G110" s="25" t="str">
        <f t="shared" si="4"/>
        <v>155</v>
      </c>
      <c r="H110" s="25" t="str">
        <f t="shared" si="5"/>
        <v/>
      </c>
      <c r="I110" s="25">
        <v>200155</v>
      </c>
    </row>
    <row r="111" spans="1:9">
      <c r="A111" s="5" t="s">
        <v>45</v>
      </c>
      <c r="B111" s="13">
        <v>200155</v>
      </c>
      <c r="C111" s="5" t="s">
        <v>378</v>
      </c>
      <c r="D111" s="5" t="s">
        <v>47</v>
      </c>
      <c r="E111" s="5">
        <v>3</v>
      </c>
      <c r="F111" s="25">
        <f t="shared" si="3"/>
        <v>200155</v>
      </c>
      <c r="G111" s="25" t="str">
        <f t="shared" si="4"/>
        <v>155</v>
      </c>
      <c r="H111" s="25" t="str">
        <f t="shared" si="5"/>
        <v/>
      </c>
      <c r="I111" s="25">
        <v>200155</v>
      </c>
    </row>
    <row r="112" spans="1:9">
      <c r="A112" s="5" t="s">
        <v>43</v>
      </c>
      <c r="B112" s="13">
        <v>200155</v>
      </c>
      <c r="C112" s="5" t="s">
        <v>378</v>
      </c>
      <c r="D112" s="5" t="s">
        <v>47</v>
      </c>
      <c r="E112" s="5">
        <v>3</v>
      </c>
      <c r="F112" s="25">
        <f t="shared" si="3"/>
        <v>200155</v>
      </c>
      <c r="G112" s="25" t="str">
        <f t="shared" si="4"/>
        <v>155</v>
      </c>
      <c r="H112" s="25" t="str">
        <f t="shared" si="5"/>
        <v/>
      </c>
      <c r="I112" s="25">
        <v>200155</v>
      </c>
    </row>
    <row r="113" spans="1:9">
      <c r="A113" s="12" t="s">
        <v>38</v>
      </c>
      <c r="B113" s="13">
        <v>200155</v>
      </c>
      <c r="C113" s="5" t="s">
        <v>378</v>
      </c>
      <c r="D113" s="5" t="s">
        <v>47</v>
      </c>
      <c r="E113" s="5">
        <v>3</v>
      </c>
      <c r="F113" s="25">
        <f t="shared" si="3"/>
        <v>200155</v>
      </c>
      <c r="G113" s="25" t="str">
        <f t="shared" si="4"/>
        <v>155</v>
      </c>
      <c r="H113" s="25" t="str">
        <f t="shared" si="5"/>
        <v/>
      </c>
      <c r="I113" s="25">
        <v>200155</v>
      </c>
    </row>
    <row r="114" spans="1:9">
      <c r="A114" s="5" t="s">
        <v>59</v>
      </c>
      <c r="B114" s="13">
        <v>200156</v>
      </c>
      <c r="C114" s="5" t="s">
        <v>78</v>
      </c>
      <c r="D114" s="5" t="s">
        <v>40</v>
      </c>
      <c r="E114" s="5">
        <v>3</v>
      </c>
      <c r="F114" s="3">
        <f t="shared" si="3"/>
        <v>200156</v>
      </c>
      <c r="G114" s="3" t="str">
        <f t="shared" si="4"/>
        <v>156</v>
      </c>
      <c r="H114" s="3" t="str">
        <f t="shared" si="5"/>
        <v/>
      </c>
      <c r="I114" s="3">
        <v>200156</v>
      </c>
    </row>
    <row r="115" spans="1:9">
      <c r="A115" s="5" t="s">
        <v>57</v>
      </c>
      <c r="B115" s="13">
        <v>200156</v>
      </c>
      <c r="C115" s="5" t="s">
        <v>78</v>
      </c>
      <c r="D115" s="5" t="s">
        <v>40</v>
      </c>
      <c r="E115" s="5">
        <v>3</v>
      </c>
      <c r="F115" s="3">
        <f t="shared" si="3"/>
        <v>200156</v>
      </c>
      <c r="G115" s="3" t="str">
        <f t="shared" si="4"/>
        <v>156</v>
      </c>
      <c r="H115" s="3" t="str">
        <f t="shared" si="5"/>
        <v/>
      </c>
      <c r="I115" s="3">
        <v>200156</v>
      </c>
    </row>
    <row r="116" spans="1:9">
      <c r="A116" s="5" t="s">
        <v>54</v>
      </c>
      <c r="B116" s="13">
        <v>200156</v>
      </c>
      <c r="C116" s="5" t="s">
        <v>78</v>
      </c>
      <c r="D116" s="5" t="s">
        <v>40</v>
      </c>
      <c r="E116" s="5">
        <v>3</v>
      </c>
      <c r="F116" s="3">
        <f t="shared" si="3"/>
        <v>200156</v>
      </c>
      <c r="G116" s="3" t="str">
        <f t="shared" si="4"/>
        <v>156</v>
      </c>
      <c r="H116" s="3" t="str">
        <f t="shared" si="5"/>
        <v/>
      </c>
      <c r="I116" s="3">
        <v>200156</v>
      </c>
    </row>
    <row r="117" spans="1:9">
      <c r="A117" s="5" t="s">
        <v>59</v>
      </c>
      <c r="B117" s="13">
        <v>200157</v>
      </c>
      <c r="C117" s="5" t="s">
        <v>79</v>
      </c>
      <c r="D117" s="5" t="s">
        <v>80</v>
      </c>
      <c r="E117" s="5">
        <v>6</v>
      </c>
      <c r="F117" s="3">
        <f t="shared" si="3"/>
        <v>200157</v>
      </c>
      <c r="G117" s="3" t="str">
        <f t="shared" si="4"/>
        <v>157</v>
      </c>
      <c r="H117" s="3" t="str">
        <f t="shared" si="5"/>
        <v/>
      </c>
      <c r="I117" s="3">
        <v>200157</v>
      </c>
    </row>
    <row r="118" spans="1:9">
      <c r="A118" s="5" t="s">
        <v>57</v>
      </c>
      <c r="B118" s="13">
        <v>200157</v>
      </c>
      <c r="C118" s="5" t="s">
        <v>79</v>
      </c>
      <c r="D118" s="5" t="s">
        <v>80</v>
      </c>
      <c r="E118" s="5">
        <v>6</v>
      </c>
      <c r="F118" s="3">
        <f t="shared" si="3"/>
        <v>200157</v>
      </c>
      <c r="G118" s="3" t="str">
        <f t="shared" si="4"/>
        <v>157</v>
      </c>
      <c r="H118" s="3" t="str">
        <f t="shared" si="5"/>
        <v/>
      </c>
      <c r="I118" s="3">
        <v>200157</v>
      </c>
    </row>
    <row r="119" spans="1:9">
      <c r="A119" s="5" t="s">
        <v>54</v>
      </c>
      <c r="B119" s="13">
        <v>200157</v>
      </c>
      <c r="C119" s="5" t="s">
        <v>79</v>
      </c>
      <c r="D119" s="5" t="s">
        <v>80</v>
      </c>
      <c r="E119" s="5">
        <v>6</v>
      </c>
      <c r="F119" s="3">
        <f t="shared" si="3"/>
        <v>200157</v>
      </c>
      <c r="G119" s="3" t="str">
        <f t="shared" si="4"/>
        <v>157</v>
      </c>
      <c r="H119" s="3" t="str">
        <f t="shared" si="5"/>
        <v/>
      </c>
      <c r="I119" s="3">
        <v>200157</v>
      </c>
    </row>
    <row r="120" spans="1:9">
      <c r="A120" s="5" t="s">
        <v>52</v>
      </c>
      <c r="B120" s="13">
        <v>200157</v>
      </c>
      <c r="C120" s="5" t="s">
        <v>79</v>
      </c>
      <c r="D120" s="5" t="s">
        <v>80</v>
      </c>
      <c r="E120" s="5">
        <v>6</v>
      </c>
      <c r="F120" s="3">
        <f t="shared" si="3"/>
        <v>200157</v>
      </c>
      <c r="G120" s="3" t="str">
        <f t="shared" si="4"/>
        <v>157</v>
      </c>
      <c r="H120" s="3" t="str">
        <f t="shared" si="5"/>
        <v/>
      </c>
      <c r="I120" s="3">
        <v>200157</v>
      </c>
    </row>
    <row r="121" spans="1:9">
      <c r="A121" s="5" t="s">
        <v>50</v>
      </c>
      <c r="B121" s="13">
        <v>200157</v>
      </c>
      <c r="C121" s="5" t="s">
        <v>79</v>
      </c>
      <c r="D121" s="5" t="s">
        <v>80</v>
      </c>
      <c r="E121" s="5">
        <v>6</v>
      </c>
      <c r="F121" s="3">
        <f t="shared" si="3"/>
        <v>200157</v>
      </c>
      <c r="G121" s="3" t="str">
        <f t="shared" si="4"/>
        <v>157</v>
      </c>
      <c r="H121" s="3" t="str">
        <f t="shared" si="5"/>
        <v/>
      </c>
      <c r="I121" s="3">
        <v>200157</v>
      </c>
    </row>
    <row r="122" spans="1:9">
      <c r="A122" s="5" t="s">
        <v>46</v>
      </c>
      <c r="B122" s="13">
        <v>200157</v>
      </c>
      <c r="C122" s="5" t="s">
        <v>79</v>
      </c>
      <c r="D122" s="5" t="s">
        <v>80</v>
      </c>
      <c r="E122" s="5">
        <v>6</v>
      </c>
      <c r="F122" s="3">
        <f t="shared" si="3"/>
        <v>200157</v>
      </c>
      <c r="G122" s="3" t="str">
        <f t="shared" si="4"/>
        <v>157</v>
      </c>
      <c r="H122" s="3" t="str">
        <f t="shared" si="5"/>
        <v/>
      </c>
      <c r="I122" s="3">
        <v>200157</v>
      </c>
    </row>
    <row r="123" spans="1:9">
      <c r="A123" s="5" t="s">
        <v>44</v>
      </c>
      <c r="B123" s="13">
        <v>200157</v>
      </c>
      <c r="C123" s="5" t="s">
        <v>79</v>
      </c>
      <c r="D123" s="5" t="s">
        <v>80</v>
      </c>
      <c r="E123" s="5">
        <v>6</v>
      </c>
      <c r="F123" s="3">
        <f t="shared" si="3"/>
        <v>200157</v>
      </c>
      <c r="G123" s="3" t="str">
        <f t="shared" si="4"/>
        <v>157</v>
      </c>
      <c r="H123" s="3" t="str">
        <f t="shared" si="5"/>
        <v/>
      </c>
      <c r="I123" s="3">
        <v>200157</v>
      </c>
    </row>
    <row r="124" spans="1:9">
      <c r="A124" s="5" t="s">
        <v>41</v>
      </c>
      <c r="B124" s="13">
        <v>200157</v>
      </c>
      <c r="C124" s="5" t="s">
        <v>79</v>
      </c>
      <c r="D124" s="5" t="s">
        <v>80</v>
      </c>
      <c r="E124" s="5">
        <v>6</v>
      </c>
      <c r="F124" s="3">
        <f t="shared" si="3"/>
        <v>200157</v>
      </c>
      <c r="G124" s="3" t="str">
        <f t="shared" si="4"/>
        <v>157</v>
      </c>
      <c r="H124" s="3" t="str">
        <f t="shared" si="5"/>
        <v/>
      </c>
      <c r="I124" s="3">
        <v>200157</v>
      </c>
    </row>
    <row r="125" spans="1:9">
      <c r="A125" s="5" t="s">
        <v>59</v>
      </c>
      <c r="B125" s="13">
        <v>200158</v>
      </c>
      <c r="C125" s="5" t="s">
        <v>81</v>
      </c>
      <c r="D125" s="5" t="s">
        <v>40</v>
      </c>
      <c r="E125" s="5">
        <v>3</v>
      </c>
      <c r="F125" s="3">
        <f t="shared" si="3"/>
        <v>200158</v>
      </c>
      <c r="G125" s="3" t="str">
        <f t="shared" si="4"/>
        <v>158</v>
      </c>
      <c r="H125" s="3" t="str">
        <f t="shared" si="5"/>
        <v/>
      </c>
      <c r="I125" s="3">
        <v>200158</v>
      </c>
    </row>
    <row r="126" spans="1:9">
      <c r="A126" s="5" t="s">
        <v>57</v>
      </c>
      <c r="B126" s="13">
        <v>200158</v>
      </c>
      <c r="C126" s="5" t="s">
        <v>81</v>
      </c>
      <c r="D126" s="5" t="s">
        <v>40</v>
      </c>
      <c r="E126" s="5">
        <v>3</v>
      </c>
      <c r="F126" s="3">
        <f t="shared" si="3"/>
        <v>200158</v>
      </c>
      <c r="G126" s="3" t="str">
        <f t="shared" si="4"/>
        <v>158</v>
      </c>
      <c r="H126" s="3" t="str">
        <f t="shared" si="5"/>
        <v/>
      </c>
      <c r="I126" s="3">
        <v>200158</v>
      </c>
    </row>
    <row r="127" spans="1:9">
      <c r="A127" s="5" t="s">
        <v>54</v>
      </c>
      <c r="B127" s="13">
        <v>200158</v>
      </c>
      <c r="C127" s="5" t="s">
        <v>81</v>
      </c>
      <c r="D127" s="5" t="s">
        <v>40</v>
      </c>
      <c r="E127" s="5">
        <v>3</v>
      </c>
      <c r="F127" s="3">
        <f t="shared" si="3"/>
        <v>200158</v>
      </c>
      <c r="G127" s="3" t="str">
        <f t="shared" si="4"/>
        <v>158</v>
      </c>
      <c r="H127" s="3" t="str">
        <f t="shared" si="5"/>
        <v/>
      </c>
      <c r="I127" s="3">
        <v>200158</v>
      </c>
    </row>
    <row r="128" spans="1:9">
      <c r="A128" s="5" t="s">
        <v>52</v>
      </c>
      <c r="B128" s="13">
        <v>200158</v>
      </c>
      <c r="C128" s="5" t="s">
        <v>81</v>
      </c>
      <c r="D128" s="5" t="s">
        <v>40</v>
      </c>
      <c r="E128" s="5">
        <v>3</v>
      </c>
      <c r="F128" s="3">
        <f t="shared" si="3"/>
        <v>200158</v>
      </c>
      <c r="G128" s="3" t="str">
        <f t="shared" si="4"/>
        <v>158</v>
      </c>
      <c r="H128" s="3" t="str">
        <f t="shared" si="5"/>
        <v/>
      </c>
      <c r="I128" s="3">
        <v>200158</v>
      </c>
    </row>
    <row r="129" spans="1:9">
      <c r="A129" s="5" t="s">
        <v>50</v>
      </c>
      <c r="B129" s="13">
        <v>200158</v>
      </c>
      <c r="C129" s="5" t="s">
        <v>81</v>
      </c>
      <c r="D129" s="5" t="s">
        <v>40</v>
      </c>
      <c r="E129" s="5">
        <v>3</v>
      </c>
      <c r="F129" s="3">
        <f t="shared" si="3"/>
        <v>200158</v>
      </c>
      <c r="G129" s="3" t="str">
        <f t="shared" si="4"/>
        <v>158</v>
      </c>
      <c r="H129" s="3" t="str">
        <f t="shared" si="5"/>
        <v/>
      </c>
      <c r="I129" s="3">
        <v>200158</v>
      </c>
    </row>
    <row r="130" spans="1:9">
      <c r="A130" s="5" t="s">
        <v>46</v>
      </c>
      <c r="B130" s="13">
        <v>200158</v>
      </c>
      <c r="C130" s="5" t="s">
        <v>81</v>
      </c>
      <c r="D130" s="5" t="s">
        <v>40</v>
      </c>
      <c r="E130" s="5">
        <v>3</v>
      </c>
      <c r="F130" s="3">
        <f t="shared" si="3"/>
        <v>200158</v>
      </c>
      <c r="G130" s="3" t="str">
        <f t="shared" si="4"/>
        <v>158</v>
      </c>
      <c r="H130" s="3" t="str">
        <f t="shared" si="5"/>
        <v/>
      </c>
      <c r="I130" s="3">
        <v>200158</v>
      </c>
    </row>
    <row r="131" spans="1:9">
      <c r="A131" s="5" t="s">
        <v>44</v>
      </c>
      <c r="B131" s="13">
        <v>200158</v>
      </c>
      <c r="C131" s="5" t="s">
        <v>81</v>
      </c>
      <c r="D131" s="5" t="s">
        <v>47</v>
      </c>
      <c r="E131" s="5">
        <v>3</v>
      </c>
      <c r="F131" s="3">
        <f t="shared" si="3"/>
        <v>200158</v>
      </c>
      <c r="G131" s="3" t="str">
        <f t="shared" si="4"/>
        <v>158</v>
      </c>
      <c r="H131" s="3" t="str">
        <f t="shared" si="5"/>
        <v/>
      </c>
      <c r="I131" s="3">
        <v>200158</v>
      </c>
    </row>
    <row r="132" spans="1:9">
      <c r="A132" s="5" t="s">
        <v>41</v>
      </c>
      <c r="B132" s="13">
        <v>200158</v>
      </c>
      <c r="C132" s="5" t="s">
        <v>81</v>
      </c>
      <c r="D132" s="5" t="s">
        <v>47</v>
      </c>
      <c r="E132" s="5">
        <v>3</v>
      </c>
      <c r="F132" s="3">
        <f t="shared" ref="F132:F195" si="6">VLOOKUP(B132,$M$4:$M$29,1,FALSE)</f>
        <v>200158</v>
      </c>
      <c r="G132" s="3" t="str">
        <f t="shared" ref="G132:G195" si="7">LEFT(C132,3)</f>
        <v>158</v>
      </c>
      <c r="H132" s="3" t="str">
        <f t="shared" ref="H132:H195" si="8">IF(G132="311","200311",IF(G132="211","200211",IF(G132="411","200411","")))</f>
        <v/>
      </c>
      <c r="I132" s="3">
        <v>200158</v>
      </c>
    </row>
    <row r="133" spans="1:9">
      <c r="A133" s="5" t="s">
        <v>59</v>
      </c>
      <c r="B133" s="13">
        <v>200159</v>
      </c>
      <c r="C133" s="5" t="s">
        <v>380</v>
      </c>
      <c r="D133" s="5" t="s">
        <v>40</v>
      </c>
      <c r="E133" s="5">
        <v>3</v>
      </c>
      <c r="F133" s="25">
        <f t="shared" si="6"/>
        <v>200159</v>
      </c>
      <c r="G133" s="25" t="str">
        <f t="shared" si="7"/>
        <v>159</v>
      </c>
      <c r="H133" s="25" t="str">
        <f t="shared" si="8"/>
        <v/>
      </c>
      <c r="I133" s="25">
        <v>200159</v>
      </c>
    </row>
    <row r="134" spans="1:9">
      <c r="A134" s="5" t="s">
        <v>57</v>
      </c>
      <c r="B134" s="13">
        <v>200159</v>
      </c>
      <c r="C134" s="5" t="s">
        <v>379</v>
      </c>
      <c r="D134" s="5" t="s">
        <v>40</v>
      </c>
      <c r="E134" s="5">
        <v>3</v>
      </c>
      <c r="F134" s="25">
        <f t="shared" si="6"/>
        <v>200159</v>
      </c>
      <c r="G134" s="25" t="str">
        <f t="shared" si="7"/>
        <v>159</v>
      </c>
      <c r="H134" s="25" t="str">
        <f t="shared" si="8"/>
        <v/>
      </c>
      <c r="I134" s="25">
        <v>200159</v>
      </c>
    </row>
    <row r="135" spans="1:9">
      <c r="A135" s="5" t="s">
        <v>54</v>
      </c>
      <c r="B135" s="13">
        <v>200159</v>
      </c>
      <c r="C135" s="5" t="s">
        <v>379</v>
      </c>
      <c r="D135" s="5" t="s">
        <v>40</v>
      </c>
      <c r="E135" s="5">
        <v>3</v>
      </c>
      <c r="F135" s="25">
        <f t="shared" si="6"/>
        <v>200159</v>
      </c>
      <c r="G135" s="25" t="str">
        <f t="shared" si="7"/>
        <v>159</v>
      </c>
      <c r="H135" s="25" t="str">
        <f t="shared" si="8"/>
        <v/>
      </c>
      <c r="I135" s="25">
        <v>200159</v>
      </c>
    </row>
    <row r="136" spans="1:9">
      <c r="A136" s="5" t="s">
        <v>57</v>
      </c>
      <c r="B136" s="13">
        <v>200160</v>
      </c>
      <c r="C136" s="5" t="s">
        <v>83</v>
      </c>
      <c r="D136" s="5" t="s">
        <v>40</v>
      </c>
      <c r="E136" s="5">
        <v>6</v>
      </c>
      <c r="F136" s="3">
        <f t="shared" si="6"/>
        <v>200160</v>
      </c>
      <c r="G136" s="3" t="str">
        <f t="shared" si="7"/>
        <v>160</v>
      </c>
      <c r="H136" s="3" t="str">
        <f t="shared" si="8"/>
        <v/>
      </c>
      <c r="I136" s="3">
        <v>200160</v>
      </c>
    </row>
    <row r="137" spans="1:9">
      <c r="A137" s="5" t="s">
        <v>54</v>
      </c>
      <c r="B137" s="13">
        <v>200160</v>
      </c>
      <c r="C137" s="5" t="s">
        <v>83</v>
      </c>
      <c r="D137" s="5" t="s">
        <v>40</v>
      </c>
      <c r="E137" s="5">
        <v>6</v>
      </c>
      <c r="F137" s="3">
        <f t="shared" si="6"/>
        <v>200160</v>
      </c>
      <c r="G137" s="3" t="str">
        <f t="shared" si="7"/>
        <v>160</v>
      </c>
      <c r="H137" s="3" t="str">
        <f t="shared" si="8"/>
        <v/>
      </c>
      <c r="I137" s="3">
        <v>200160</v>
      </c>
    </row>
    <row r="138" spans="1:9">
      <c r="A138" s="5" t="s">
        <v>52</v>
      </c>
      <c r="B138" s="13">
        <v>200160</v>
      </c>
      <c r="C138" s="5" t="s">
        <v>83</v>
      </c>
      <c r="D138" s="5" t="s">
        <v>40</v>
      </c>
      <c r="E138" s="5">
        <v>6</v>
      </c>
      <c r="F138" s="3">
        <f t="shared" si="6"/>
        <v>200160</v>
      </c>
      <c r="G138" s="3" t="str">
        <f t="shared" si="7"/>
        <v>160</v>
      </c>
      <c r="H138" s="3" t="str">
        <f t="shared" si="8"/>
        <v/>
      </c>
      <c r="I138" s="3">
        <v>200160</v>
      </c>
    </row>
    <row r="139" spans="1:9">
      <c r="A139" s="5" t="s">
        <v>50</v>
      </c>
      <c r="B139" s="13">
        <v>200160</v>
      </c>
      <c r="C139" s="5" t="s">
        <v>83</v>
      </c>
      <c r="D139" s="5" t="s">
        <v>40</v>
      </c>
      <c r="E139" s="5">
        <v>6</v>
      </c>
      <c r="F139" s="3">
        <f t="shared" si="6"/>
        <v>200160</v>
      </c>
      <c r="G139" s="3" t="str">
        <f t="shared" si="7"/>
        <v>160</v>
      </c>
      <c r="H139" s="3" t="str">
        <f t="shared" si="8"/>
        <v/>
      </c>
      <c r="I139" s="3">
        <v>200160</v>
      </c>
    </row>
    <row r="140" spans="1:9">
      <c r="A140" s="5" t="s">
        <v>46</v>
      </c>
      <c r="B140" s="13">
        <v>200160</v>
      </c>
      <c r="C140" s="5" t="s">
        <v>83</v>
      </c>
      <c r="D140" s="5" t="s">
        <v>40</v>
      </c>
      <c r="E140" s="5">
        <v>6</v>
      </c>
      <c r="F140" s="3">
        <f t="shared" si="6"/>
        <v>200160</v>
      </c>
      <c r="G140" s="3" t="str">
        <f t="shared" si="7"/>
        <v>160</v>
      </c>
      <c r="H140" s="3" t="str">
        <f t="shared" si="8"/>
        <v/>
      </c>
      <c r="I140" s="3">
        <v>200160</v>
      </c>
    </row>
    <row r="141" spans="1:9">
      <c r="A141" s="5" t="s">
        <v>44</v>
      </c>
      <c r="B141" s="13">
        <v>200160</v>
      </c>
      <c r="C141" s="5" t="s">
        <v>82</v>
      </c>
      <c r="D141" s="5" t="s">
        <v>47</v>
      </c>
      <c r="E141" s="5">
        <v>6</v>
      </c>
      <c r="F141" s="3">
        <f t="shared" si="6"/>
        <v>200160</v>
      </c>
      <c r="G141" s="3" t="str">
        <f t="shared" si="7"/>
        <v>160</v>
      </c>
      <c r="H141" s="3" t="str">
        <f t="shared" si="8"/>
        <v/>
      </c>
      <c r="I141" s="3">
        <v>200160</v>
      </c>
    </row>
    <row r="142" spans="1:9">
      <c r="A142" s="5" t="s">
        <v>41</v>
      </c>
      <c r="B142" s="13">
        <v>200160</v>
      </c>
      <c r="C142" s="5" t="s">
        <v>82</v>
      </c>
      <c r="D142" s="5" t="s">
        <v>47</v>
      </c>
      <c r="E142" s="5">
        <v>6</v>
      </c>
      <c r="F142" s="3">
        <f t="shared" si="6"/>
        <v>200160</v>
      </c>
      <c r="G142" s="3" t="str">
        <f t="shared" si="7"/>
        <v>160</v>
      </c>
      <c r="H142" s="3" t="str">
        <f t="shared" si="8"/>
        <v/>
      </c>
      <c r="I142" s="3">
        <v>200160</v>
      </c>
    </row>
    <row r="143" spans="1:9">
      <c r="A143" s="5" t="s">
        <v>58</v>
      </c>
      <c r="B143" s="13">
        <v>200160</v>
      </c>
      <c r="C143" s="5" t="s">
        <v>83</v>
      </c>
      <c r="D143" s="5" t="s">
        <v>40</v>
      </c>
      <c r="E143" s="5">
        <v>6</v>
      </c>
      <c r="F143" s="3">
        <f t="shared" si="6"/>
        <v>200160</v>
      </c>
      <c r="G143" s="3" t="str">
        <f t="shared" si="7"/>
        <v>160</v>
      </c>
      <c r="H143" s="3" t="str">
        <f t="shared" si="8"/>
        <v/>
      </c>
      <c r="I143" s="3">
        <v>200160</v>
      </c>
    </row>
    <row r="144" spans="1:9">
      <c r="A144" s="5" t="s">
        <v>55</v>
      </c>
      <c r="B144" s="13">
        <v>200160</v>
      </c>
      <c r="C144" s="5" t="s">
        <v>83</v>
      </c>
      <c r="D144" s="5" t="s">
        <v>40</v>
      </c>
      <c r="E144" s="5">
        <v>6</v>
      </c>
      <c r="F144" s="3">
        <f t="shared" si="6"/>
        <v>200160</v>
      </c>
      <c r="G144" s="3" t="str">
        <f t="shared" si="7"/>
        <v>160</v>
      </c>
      <c r="H144" s="3" t="str">
        <f t="shared" si="8"/>
        <v/>
      </c>
      <c r="I144" s="3">
        <v>200160</v>
      </c>
    </row>
    <row r="145" spans="1:9">
      <c r="A145" s="5" t="s">
        <v>53</v>
      </c>
      <c r="B145" s="13">
        <v>200160</v>
      </c>
      <c r="C145" s="5" t="s">
        <v>83</v>
      </c>
      <c r="D145" s="5" t="s">
        <v>40</v>
      </c>
      <c r="E145" s="5">
        <v>6</v>
      </c>
      <c r="F145" s="3">
        <f t="shared" si="6"/>
        <v>200160</v>
      </c>
      <c r="G145" s="3" t="str">
        <f t="shared" si="7"/>
        <v>160</v>
      </c>
      <c r="H145" s="3" t="str">
        <f t="shared" si="8"/>
        <v/>
      </c>
      <c r="I145" s="3">
        <v>200160</v>
      </c>
    </row>
    <row r="146" spans="1:9">
      <c r="A146" s="5" t="s">
        <v>51</v>
      </c>
      <c r="B146" s="13">
        <v>200160</v>
      </c>
      <c r="C146" s="5" t="s">
        <v>83</v>
      </c>
      <c r="D146" s="5" t="s">
        <v>40</v>
      </c>
      <c r="E146" s="5">
        <v>6</v>
      </c>
      <c r="F146" s="3">
        <f t="shared" si="6"/>
        <v>200160</v>
      </c>
      <c r="G146" s="3" t="str">
        <f t="shared" si="7"/>
        <v>160</v>
      </c>
      <c r="H146" s="3" t="str">
        <f t="shared" si="8"/>
        <v/>
      </c>
      <c r="I146" s="3">
        <v>200160</v>
      </c>
    </row>
    <row r="147" spans="1:9">
      <c r="A147" s="5" t="s">
        <v>48</v>
      </c>
      <c r="B147" s="13">
        <v>200160</v>
      </c>
      <c r="C147" s="5" t="s">
        <v>83</v>
      </c>
      <c r="D147" s="5" t="s">
        <v>40</v>
      </c>
      <c r="E147" s="5">
        <v>6</v>
      </c>
      <c r="F147" s="3">
        <f t="shared" si="6"/>
        <v>200160</v>
      </c>
      <c r="G147" s="3" t="str">
        <f t="shared" si="7"/>
        <v>160</v>
      </c>
      <c r="H147" s="3" t="str">
        <f t="shared" si="8"/>
        <v/>
      </c>
      <c r="I147" s="3">
        <v>200160</v>
      </c>
    </row>
    <row r="148" spans="1:9">
      <c r="A148" s="5" t="s">
        <v>45</v>
      </c>
      <c r="B148" s="13">
        <v>200160</v>
      </c>
      <c r="C148" s="5" t="s">
        <v>82</v>
      </c>
      <c r="D148" s="5" t="s">
        <v>47</v>
      </c>
      <c r="E148" s="5">
        <v>6</v>
      </c>
      <c r="F148" s="3">
        <f t="shared" si="6"/>
        <v>200160</v>
      </c>
      <c r="G148" s="3" t="str">
        <f t="shared" si="7"/>
        <v>160</v>
      </c>
      <c r="H148" s="3" t="str">
        <f t="shared" si="8"/>
        <v/>
      </c>
      <c r="I148" s="3">
        <v>200160</v>
      </c>
    </row>
    <row r="149" spans="1:9">
      <c r="A149" s="5" t="s">
        <v>43</v>
      </c>
      <c r="B149" s="13">
        <v>200160</v>
      </c>
      <c r="C149" s="5" t="s">
        <v>82</v>
      </c>
      <c r="D149" s="5" t="s">
        <v>47</v>
      </c>
      <c r="E149" s="5">
        <v>6</v>
      </c>
      <c r="F149" s="3">
        <f t="shared" si="6"/>
        <v>200160</v>
      </c>
      <c r="G149" s="3" t="str">
        <f t="shared" si="7"/>
        <v>160</v>
      </c>
      <c r="H149" s="3" t="str">
        <f t="shared" si="8"/>
        <v/>
      </c>
      <c r="I149" s="3">
        <v>200160</v>
      </c>
    </row>
    <row r="150" spans="1:9">
      <c r="A150" s="12" t="s">
        <v>38</v>
      </c>
      <c r="B150" s="13">
        <v>200160</v>
      </c>
      <c r="C150" s="5" t="s">
        <v>82</v>
      </c>
      <c r="D150" s="5" t="s">
        <v>47</v>
      </c>
      <c r="E150" s="5">
        <v>6</v>
      </c>
      <c r="F150" s="3">
        <f t="shared" si="6"/>
        <v>200160</v>
      </c>
      <c r="G150" s="3" t="str">
        <f t="shared" si="7"/>
        <v>160</v>
      </c>
      <c r="H150" s="3" t="str">
        <f t="shared" si="8"/>
        <v/>
      </c>
      <c r="I150" s="3">
        <v>200160</v>
      </c>
    </row>
    <row r="151" spans="1:9">
      <c r="A151" s="42" t="s">
        <v>58</v>
      </c>
      <c r="B151" s="43">
        <v>200161</v>
      </c>
      <c r="C151" s="42" t="s">
        <v>402</v>
      </c>
      <c r="D151" s="42" t="s">
        <v>40</v>
      </c>
      <c r="E151" s="42">
        <v>6</v>
      </c>
      <c r="F151" s="44" t="e">
        <f t="shared" si="6"/>
        <v>#N/A</v>
      </c>
      <c r="G151" s="44" t="str">
        <f t="shared" si="7"/>
        <v>161</v>
      </c>
      <c r="H151" s="44" t="str">
        <f t="shared" si="8"/>
        <v/>
      </c>
      <c r="I151" s="48" t="s">
        <v>466</v>
      </c>
    </row>
    <row r="152" spans="1:9">
      <c r="A152" s="30" t="s">
        <v>55</v>
      </c>
      <c r="B152" s="31">
        <v>200161</v>
      </c>
      <c r="C152" s="30" t="s">
        <v>402</v>
      </c>
      <c r="D152" s="30" t="s">
        <v>40</v>
      </c>
      <c r="E152" s="30">
        <v>6</v>
      </c>
      <c r="F152" s="32" t="e">
        <f t="shared" si="6"/>
        <v>#N/A</v>
      </c>
      <c r="G152" s="32" t="str">
        <f t="shared" si="7"/>
        <v>161</v>
      </c>
      <c r="H152" s="32" t="str">
        <f t="shared" si="8"/>
        <v/>
      </c>
      <c r="I152" s="48" t="s">
        <v>466</v>
      </c>
    </row>
    <row r="153" spans="1:9">
      <c r="A153" s="30" t="s">
        <v>53</v>
      </c>
      <c r="B153" s="31">
        <v>200161</v>
      </c>
      <c r="C153" s="30" t="s">
        <v>402</v>
      </c>
      <c r="D153" s="30" t="s">
        <v>40</v>
      </c>
      <c r="E153" s="30">
        <v>6</v>
      </c>
      <c r="F153" s="32" t="e">
        <f t="shared" si="6"/>
        <v>#N/A</v>
      </c>
      <c r="G153" s="32" t="str">
        <f t="shared" si="7"/>
        <v>161</v>
      </c>
      <c r="H153" s="32" t="str">
        <f t="shared" si="8"/>
        <v/>
      </c>
      <c r="I153" s="48" t="s">
        <v>466</v>
      </c>
    </row>
    <row r="154" spans="1:9">
      <c r="A154" s="30" t="s">
        <v>51</v>
      </c>
      <c r="B154" s="31">
        <v>200161</v>
      </c>
      <c r="C154" s="30" t="s">
        <v>402</v>
      </c>
      <c r="D154" s="30" t="s">
        <v>40</v>
      </c>
      <c r="E154" s="30">
        <v>6</v>
      </c>
      <c r="F154" s="32" t="e">
        <f t="shared" si="6"/>
        <v>#N/A</v>
      </c>
      <c r="G154" s="32" t="str">
        <f t="shared" si="7"/>
        <v>161</v>
      </c>
      <c r="H154" s="32" t="str">
        <f t="shared" si="8"/>
        <v/>
      </c>
      <c r="I154" s="48" t="s">
        <v>466</v>
      </c>
    </row>
    <row r="155" spans="1:9">
      <c r="A155" s="30" t="s">
        <v>48</v>
      </c>
      <c r="B155" s="31">
        <v>200161</v>
      </c>
      <c r="C155" s="30" t="s">
        <v>402</v>
      </c>
      <c r="D155" s="30" t="s">
        <v>40</v>
      </c>
      <c r="E155" s="30">
        <v>6</v>
      </c>
      <c r="F155" s="32" t="e">
        <f t="shared" si="6"/>
        <v>#N/A</v>
      </c>
      <c r="G155" s="32" t="str">
        <f t="shared" si="7"/>
        <v>161</v>
      </c>
      <c r="H155" s="32" t="str">
        <f t="shared" si="8"/>
        <v/>
      </c>
      <c r="I155" s="48" t="s">
        <v>466</v>
      </c>
    </row>
    <row r="156" spans="1:9">
      <c r="A156" s="5" t="s">
        <v>57</v>
      </c>
      <c r="B156" s="13">
        <v>200162</v>
      </c>
      <c r="C156" s="5" t="s">
        <v>84</v>
      </c>
      <c r="D156" s="5" t="s">
        <v>40</v>
      </c>
      <c r="E156" s="5">
        <v>6</v>
      </c>
      <c r="F156" s="3">
        <f t="shared" si="6"/>
        <v>200162</v>
      </c>
      <c r="G156" s="3" t="str">
        <f t="shared" si="7"/>
        <v>162</v>
      </c>
      <c r="H156" s="3" t="str">
        <f t="shared" si="8"/>
        <v/>
      </c>
      <c r="I156" s="3">
        <v>200162</v>
      </c>
    </row>
    <row r="157" spans="1:9">
      <c r="A157" s="5" t="s">
        <v>54</v>
      </c>
      <c r="B157" s="13">
        <v>200162</v>
      </c>
      <c r="C157" s="5" t="s">
        <v>84</v>
      </c>
      <c r="D157" s="5" t="s">
        <v>40</v>
      </c>
      <c r="E157" s="5">
        <v>6</v>
      </c>
      <c r="F157" s="3">
        <f t="shared" si="6"/>
        <v>200162</v>
      </c>
      <c r="G157" s="3" t="str">
        <f t="shared" si="7"/>
        <v>162</v>
      </c>
      <c r="H157" s="3" t="str">
        <f t="shared" si="8"/>
        <v/>
      </c>
      <c r="I157" s="3">
        <v>200162</v>
      </c>
    </row>
    <row r="158" spans="1:9">
      <c r="A158" s="5" t="s">
        <v>52</v>
      </c>
      <c r="B158" s="13">
        <v>200162</v>
      </c>
      <c r="C158" s="5" t="s">
        <v>84</v>
      </c>
      <c r="D158" s="5" t="s">
        <v>40</v>
      </c>
      <c r="E158" s="5">
        <v>6</v>
      </c>
      <c r="F158" s="3">
        <f t="shared" si="6"/>
        <v>200162</v>
      </c>
      <c r="G158" s="3" t="str">
        <f t="shared" si="7"/>
        <v>162</v>
      </c>
      <c r="H158" s="3" t="str">
        <f t="shared" si="8"/>
        <v/>
      </c>
      <c r="I158" s="3">
        <v>200162</v>
      </c>
    </row>
    <row r="159" spans="1:9">
      <c r="A159" s="5" t="s">
        <v>50</v>
      </c>
      <c r="B159" s="13">
        <v>200162</v>
      </c>
      <c r="C159" s="5" t="s">
        <v>84</v>
      </c>
      <c r="D159" s="5" t="s">
        <v>40</v>
      </c>
      <c r="E159" s="5">
        <v>6</v>
      </c>
      <c r="F159" s="3">
        <f t="shared" si="6"/>
        <v>200162</v>
      </c>
      <c r="G159" s="3" t="str">
        <f t="shared" si="7"/>
        <v>162</v>
      </c>
      <c r="H159" s="3" t="str">
        <f t="shared" si="8"/>
        <v/>
      </c>
      <c r="I159" s="3">
        <v>200162</v>
      </c>
    </row>
    <row r="160" spans="1:9">
      <c r="A160" s="5" t="s">
        <v>46</v>
      </c>
      <c r="B160" s="13">
        <v>200162</v>
      </c>
      <c r="C160" s="5" t="s">
        <v>84</v>
      </c>
      <c r="D160" s="5" t="s">
        <v>40</v>
      </c>
      <c r="E160" s="5">
        <v>6</v>
      </c>
      <c r="F160" s="3">
        <f t="shared" si="6"/>
        <v>200162</v>
      </c>
      <c r="G160" s="3" t="str">
        <f t="shared" si="7"/>
        <v>162</v>
      </c>
      <c r="H160" s="3" t="str">
        <f t="shared" si="8"/>
        <v/>
      </c>
      <c r="I160" s="3">
        <v>200162</v>
      </c>
    </row>
    <row r="161" spans="1:9">
      <c r="A161" s="5" t="s">
        <v>44</v>
      </c>
      <c r="B161" s="13">
        <v>200162</v>
      </c>
      <c r="C161" s="5" t="s">
        <v>84</v>
      </c>
      <c r="D161" s="5" t="s">
        <v>47</v>
      </c>
      <c r="E161" s="5">
        <v>6</v>
      </c>
      <c r="F161" s="3">
        <f t="shared" si="6"/>
        <v>200162</v>
      </c>
      <c r="G161" s="3" t="str">
        <f t="shared" si="7"/>
        <v>162</v>
      </c>
      <c r="H161" s="3" t="str">
        <f t="shared" si="8"/>
        <v/>
      </c>
      <c r="I161" s="3">
        <v>200162</v>
      </c>
    </row>
    <row r="162" spans="1:9">
      <c r="A162" s="5" t="s">
        <v>41</v>
      </c>
      <c r="B162" s="13">
        <v>200162</v>
      </c>
      <c r="C162" s="5" t="s">
        <v>84</v>
      </c>
      <c r="D162" s="5" t="s">
        <v>47</v>
      </c>
      <c r="E162" s="5">
        <v>6</v>
      </c>
      <c r="F162" s="3">
        <f t="shared" si="6"/>
        <v>200162</v>
      </c>
      <c r="G162" s="3" t="str">
        <f t="shared" si="7"/>
        <v>162</v>
      </c>
      <c r="H162" s="3" t="str">
        <f t="shared" si="8"/>
        <v/>
      </c>
      <c r="I162" s="3">
        <v>200162</v>
      </c>
    </row>
    <row r="163" spans="1:9">
      <c r="A163" s="5" t="s">
        <v>58</v>
      </c>
      <c r="B163" s="13">
        <v>200162</v>
      </c>
      <c r="C163" s="5" t="s">
        <v>84</v>
      </c>
      <c r="D163" s="5" t="s">
        <v>40</v>
      </c>
      <c r="E163" s="5">
        <v>6</v>
      </c>
      <c r="F163" s="3">
        <f t="shared" si="6"/>
        <v>200162</v>
      </c>
      <c r="G163" s="3" t="str">
        <f t="shared" si="7"/>
        <v>162</v>
      </c>
      <c r="H163" s="3" t="str">
        <f t="shared" si="8"/>
        <v/>
      </c>
      <c r="I163" s="3">
        <v>200162</v>
      </c>
    </row>
    <row r="164" spans="1:9">
      <c r="A164" s="5" t="s">
        <v>55</v>
      </c>
      <c r="B164" s="13">
        <v>200162</v>
      </c>
      <c r="C164" s="5" t="s">
        <v>84</v>
      </c>
      <c r="D164" s="5" t="s">
        <v>40</v>
      </c>
      <c r="E164" s="5">
        <v>6</v>
      </c>
      <c r="F164" s="3">
        <f t="shared" si="6"/>
        <v>200162</v>
      </c>
      <c r="G164" s="3" t="str">
        <f t="shared" si="7"/>
        <v>162</v>
      </c>
      <c r="H164" s="3" t="str">
        <f t="shared" si="8"/>
        <v/>
      </c>
      <c r="I164" s="3">
        <v>200162</v>
      </c>
    </row>
    <row r="165" spans="1:9">
      <c r="A165" s="5" t="s">
        <v>53</v>
      </c>
      <c r="B165" s="13">
        <v>200162</v>
      </c>
      <c r="C165" s="5" t="s">
        <v>84</v>
      </c>
      <c r="D165" s="5" t="s">
        <v>40</v>
      </c>
      <c r="E165" s="5">
        <v>6</v>
      </c>
      <c r="F165" s="3">
        <f t="shared" si="6"/>
        <v>200162</v>
      </c>
      <c r="G165" s="3" t="str">
        <f t="shared" si="7"/>
        <v>162</v>
      </c>
      <c r="H165" s="3" t="str">
        <f t="shared" si="8"/>
        <v/>
      </c>
      <c r="I165" s="3">
        <v>200162</v>
      </c>
    </row>
    <row r="166" spans="1:9">
      <c r="A166" s="5" t="s">
        <v>51</v>
      </c>
      <c r="B166" s="13">
        <v>200162</v>
      </c>
      <c r="C166" s="5" t="s">
        <v>84</v>
      </c>
      <c r="D166" s="5" t="s">
        <v>40</v>
      </c>
      <c r="E166" s="5">
        <v>6</v>
      </c>
      <c r="F166" s="3">
        <f t="shared" si="6"/>
        <v>200162</v>
      </c>
      <c r="G166" s="3" t="str">
        <f t="shared" si="7"/>
        <v>162</v>
      </c>
      <c r="H166" s="3" t="str">
        <f t="shared" si="8"/>
        <v/>
      </c>
      <c r="I166" s="3">
        <v>200162</v>
      </c>
    </row>
    <row r="167" spans="1:9">
      <c r="A167" s="5" t="s">
        <v>48</v>
      </c>
      <c r="B167" s="13">
        <v>200162</v>
      </c>
      <c r="C167" s="5" t="s">
        <v>84</v>
      </c>
      <c r="D167" s="5" t="s">
        <v>40</v>
      </c>
      <c r="E167" s="5">
        <v>6</v>
      </c>
      <c r="F167" s="3">
        <f t="shared" si="6"/>
        <v>200162</v>
      </c>
      <c r="G167" s="3" t="str">
        <f t="shared" si="7"/>
        <v>162</v>
      </c>
      <c r="H167" s="3" t="str">
        <f t="shared" si="8"/>
        <v/>
      </c>
      <c r="I167" s="3">
        <v>200162</v>
      </c>
    </row>
    <row r="168" spans="1:9">
      <c r="A168" s="5" t="s">
        <v>45</v>
      </c>
      <c r="B168" s="13">
        <v>200162</v>
      </c>
      <c r="C168" s="5" t="s">
        <v>84</v>
      </c>
      <c r="D168" s="5" t="s">
        <v>47</v>
      </c>
      <c r="E168" s="5">
        <v>6</v>
      </c>
      <c r="F168" s="3">
        <f t="shared" si="6"/>
        <v>200162</v>
      </c>
      <c r="G168" s="3" t="str">
        <f t="shared" si="7"/>
        <v>162</v>
      </c>
      <c r="H168" s="3" t="str">
        <f t="shared" si="8"/>
        <v/>
      </c>
      <c r="I168" s="3">
        <v>200162</v>
      </c>
    </row>
    <row r="169" spans="1:9">
      <c r="A169" s="5" t="s">
        <v>43</v>
      </c>
      <c r="B169" s="13">
        <v>200162</v>
      </c>
      <c r="C169" s="5" t="s">
        <v>84</v>
      </c>
      <c r="D169" s="5" t="s">
        <v>47</v>
      </c>
      <c r="E169" s="5">
        <v>6</v>
      </c>
      <c r="F169" s="3">
        <f t="shared" si="6"/>
        <v>200162</v>
      </c>
      <c r="G169" s="3" t="str">
        <f t="shared" si="7"/>
        <v>162</v>
      </c>
      <c r="H169" s="3" t="str">
        <f t="shared" si="8"/>
        <v/>
      </c>
      <c r="I169" s="3">
        <v>200162</v>
      </c>
    </row>
    <row r="170" spans="1:9">
      <c r="A170" s="12" t="s">
        <v>38</v>
      </c>
      <c r="B170" s="13">
        <v>200162</v>
      </c>
      <c r="C170" s="5" t="s">
        <v>84</v>
      </c>
      <c r="D170" s="5" t="s">
        <v>47</v>
      </c>
      <c r="E170" s="5">
        <v>6</v>
      </c>
      <c r="F170" s="3">
        <f t="shared" si="6"/>
        <v>200162</v>
      </c>
      <c r="G170" s="3" t="str">
        <f t="shared" si="7"/>
        <v>162</v>
      </c>
      <c r="H170" s="3" t="str">
        <f t="shared" si="8"/>
        <v/>
      </c>
      <c r="I170" s="3">
        <v>200162</v>
      </c>
    </row>
    <row r="171" spans="1:9">
      <c r="A171" s="5" t="s">
        <v>58</v>
      </c>
      <c r="B171" s="13">
        <v>200163</v>
      </c>
      <c r="C171" s="5" t="s">
        <v>85</v>
      </c>
      <c r="D171" s="5" t="s">
        <v>40</v>
      </c>
      <c r="E171" s="5">
        <v>3</v>
      </c>
      <c r="F171" s="3">
        <f t="shared" si="6"/>
        <v>200163</v>
      </c>
      <c r="G171" s="3" t="str">
        <f t="shared" si="7"/>
        <v>163</v>
      </c>
      <c r="H171" s="3" t="str">
        <f t="shared" si="8"/>
        <v/>
      </c>
      <c r="I171" s="3">
        <v>200163</v>
      </c>
    </row>
    <row r="172" spans="1:9">
      <c r="A172" s="5" t="s">
        <v>55</v>
      </c>
      <c r="B172" s="13">
        <v>200163</v>
      </c>
      <c r="C172" s="5" t="s">
        <v>85</v>
      </c>
      <c r="D172" s="5" t="s">
        <v>40</v>
      </c>
      <c r="E172" s="5">
        <v>3</v>
      </c>
      <c r="F172" s="3">
        <f t="shared" si="6"/>
        <v>200163</v>
      </c>
      <c r="G172" s="3" t="str">
        <f t="shared" si="7"/>
        <v>163</v>
      </c>
      <c r="H172" s="3" t="str">
        <f t="shared" si="8"/>
        <v/>
      </c>
      <c r="I172" s="3">
        <v>200163</v>
      </c>
    </row>
    <row r="173" spans="1:9">
      <c r="A173" s="12" t="s">
        <v>38</v>
      </c>
      <c r="B173" s="13">
        <v>200163</v>
      </c>
      <c r="C173" s="5" t="s">
        <v>85</v>
      </c>
      <c r="D173" s="5" t="s">
        <v>47</v>
      </c>
      <c r="E173" s="5">
        <v>3</v>
      </c>
      <c r="F173" s="3">
        <f t="shared" si="6"/>
        <v>200163</v>
      </c>
      <c r="G173" s="3" t="str">
        <f t="shared" si="7"/>
        <v>163</v>
      </c>
      <c r="H173" s="3" t="str">
        <f t="shared" si="8"/>
        <v/>
      </c>
      <c r="I173" s="3">
        <v>200163</v>
      </c>
    </row>
    <row r="174" spans="1:9">
      <c r="A174" s="5" t="s">
        <v>57</v>
      </c>
      <c r="B174" s="13">
        <v>200164</v>
      </c>
      <c r="C174" s="5" t="s">
        <v>86</v>
      </c>
      <c r="D174" s="5" t="s">
        <v>87</v>
      </c>
      <c r="E174" s="5">
        <v>3</v>
      </c>
      <c r="F174" s="3">
        <f t="shared" si="6"/>
        <v>200164</v>
      </c>
      <c r="G174" s="3" t="str">
        <f t="shared" si="7"/>
        <v>164</v>
      </c>
      <c r="H174" s="3" t="str">
        <f t="shared" si="8"/>
        <v/>
      </c>
      <c r="I174" s="3">
        <v>200164</v>
      </c>
    </row>
    <row r="175" spans="1:9">
      <c r="A175" s="5" t="s">
        <v>54</v>
      </c>
      <c r="B175" s="13">
        <v>200164</v>
      </c>
      <c r="C175" s="5" t="s">
        <v>86</v>
      </c>
      <c r="D175" s="5" t="s">
        <v>87</v>
      </c>
      <c r="E175" s="5">
        <v>3</v>
      </c>
      <c r="F175" s="3">
        <f t="shared" si="6"/>
        <v>200164</v>
      </c>
      <c r="G175" s="3" t="str">
        <f t="shared" si="7"/>
        <v>164</v>
      </c>
      <c r="H175" s="3" t="str">
        <f t="shared" si="8"/>
        <v/>
      </c>
      <c r="I175" s="3">
        <v>200164</v>
      </c>
    </row>
    <row r="176" spans="1:9">
      <c r="A176" s="5" t="s">
        <v>52</v>
      </c>
      <c r="B176" s="13">
        <v>200164</v>
      </c>
      <c r="C176" s="5" t="s">
        <v>86</v>
      </c>
      <c r="D176" s="5" t="s">
        <v>87</v>
      </c>
      <c r="E176" s="5">
        <v>3</v>
      </c>
      <c r="F176" s="3">
        <f t="shared" si="6"/>
        <v>200164</v>
      </c>
      <c r="G176" s="3" t="str">
        <f t="shared" si="7"/>
        <v>164</v>
      </c>
      <c r="H176" s="3" t="str">
        <f t="shared" si="8"/>
        <v/>
      </c>
      <c r="I176" s="3">
        <v>200164</v>
      </c>
    </row>
    <row r="177" spans="1:9">
      <c r="A177" s="5" t="s">
        <v>50</v>
      </c>
      <c r="B177" s="13">
        <v>200164</v>
      </c>
      <c r="C177" s="5" t="s">
        <v>86</v>
      </c>
      <c r="D177" s="5" t="s">
        <v>87</v>
      </c>
      <c r="E177" s="5">
        <v>3</v>
      </c>
      <c r="F177" s="3">
        <f t="shared" si="6"/>
        <v>200164</v>
      </c>
      <c r="G177" s="3" t="str">
        <f t="shared" si="7"/>
        <v>164</v>
      </c>
      <c r="H177" s="3" t="str">
        <f t="shared" si="8"/>
        <v/>
      </c>
      <c r="I177" s="3">
        <v>200164</v>
      </c>
    </row>
    <row r="178" spans="1:9">
      <c r="A178" s="5" t="s">
        <v>46</v>
      </c>
      <c r="B178" s="13">
        <v>200164</v>
      </c>
      <c r="C178" s="5" t="s">
        <v>86</v>
      </c>
      <c r="D178" s="5" t="s">
        <v>87</v>
      </c>
      <c r="E178" s="5">
        <v>3</v>
      </c>
      <c r="F178" s="3">
        <f t="shared" si="6"/>
        <v>200164</v>
      </c>
      <c r="G178" s="3" t="str">
        <f t="shared" si="7"/>
        <v>164</v>
      </c>
      <c r="H178" s="3" t="str">
        <f t="shared" si="8"/>
        <v/>
      </c>
      <c r="I178" s="3">
        <v>200164</v>
      </c>
    </row>
    <row r="179" spans="1:9">
      <c r="A179" s="5" t="s">
        <v>44</v>
      </c>
      <c r="B179" s="13">
        <v>200164</v>
      </c>
      <c r="C179" s="5" t="s">
        <v>86</v>
      </c>
      <c r="D179" s="5" t="s">
        <v>42</v>
      </c>
      <c r="E179" s="5">
        <v>3</v>
      </c>
      <c r="F179" s="3">
        <f t="shared" si="6"/>
        <v>200164</v>
      </c>
      <c r="G179" s="3" t="str">
        <f t="shared" si="7"/>
        <v>164</v>
      </c>
      <c r="H179" s="3" t="str">
        <f t="shared" si="8"/>
        <v/>
      </c>
      <c r="I179" s="3">
        <v>200164</v>
      </c>
    </row>
    <row r="180" spans="1:9">
      <c r="A180" s="5" t="s">
        <v>41</v>
      </c>
      <c r="B180" s="13">
        <v>200164</v>
      </c>
      <c r="C180" s="5" t="s">
        <v>86</v>
      </c>
      <c r="D180" s="5" t="s">
        <v>42</v>
      </c>
      <c r="E180" s="5">
        <v>3</v>
      </c>
      <c r="F180" s="3">
        <f t="shared" si="6"/>
        <v>200164</v>
      </c>
      <c r="G180" s="3" t="str">
        <f t="shared" si="7"/>
        <v>164</v>
      </c>
      <c r="H180" s="3" t="str">
        <f t="shared" si="8"/>
        <v/>
      </c>
      <c r="I180" s="3">
        <v>200164</v>
      </c>
    </row>
    <row r="181" spans="1:9">
      <c r="A181" s="5" t="s">
        <v>58</v>
      </c>
      <c r="B181" s="13">
        <v>200164</v>
      </c>
      <c r="C181" s="5" t="s">
        <v>86</v>
      </c>
      <c r="D181" s="5" t="s">
        <v>87</v>
      </c>
      <c r="E181" s="5">
        <v>3</v>
      </c>
      <c r="F181" s="3">
        <f t="shared" si="6"/>
        <v>200164</v>
      </c>
      <c r="G181" s="3" t="str">
        <f t="shared" si="7"/>
        <v>164</v>
      </c>
      <c r="H181" s="3" t="str">
        <f t="shared" si="8"/>
        <v/>
      </c>
      <c r="I181" s="3">
        <v>200164</v>
      </c>
    </row>
    <row r="182" spans="1:9">
      <c r="A182" s="5" t="s">
        <v>55</v>
      </c>
      <c r="B182" s="13">
        <v>200164</v>
      </c>
      <c r="C182" s="5" t="s">
        <v>86</v>
      </c>
      <c r="D182" s="5" t="s">
        <v>87</v>
      </c>
      <c r="E182" s="5">
        <v>3</v>
      </c>
      <c r="F182" s="3">
        <f t="shared" si="6"/>
        <v>200164</v>
      </c>
      <c r="G182" s="3" t="str">
        <f t="shared" si="7"/>
        <v>164</v>
      </c>
      <c r="H182" s="3" t="str">
        <f t="shared" si="8"/>
        <v/>
      </c>
      <c r="I182" s="3">
        <v>200164</v>
      </c>
    </row>
    <row r="183" spans="1:9">
      <c r="A183" s="5" t="s">
        <v>53</v>
      </c>
      <c r="B183" s="13">
        <v>200164</v>
      </c>
      <c r="C183" s="5" t="s">
        <v>86</v>
      </c>
      <c r="D183" s="5" t="s">
        <v>87</v>
      </c>
      <c r="E183" s="5">
        <v>3</v>
      </c>
      <c r="F183" s="3">
        <f t="shared" si="6"/>
        <v>200164</v>
      </c>
      <c r="G183" s="3" t="str">
        <f t="shared" si="7"/>
        <v>164</v>
      </c>
      <c r="H183" s="3" t="str">
        <f t="shared" si="8"/>
        <v/>
      </c>
      <c r="I183" s="3">
        <v>200164</v>
      </c>
    </row>
    <row r="184" spans="1:9">
      <c r="A184" s="5" t="s">
        <v>51</v>
      </c>
      <c r="B184" s="13">
        <v>200164</v>
      </c>
      <c r="C184" s="5" t="s">
        <v>86</v>
      </c>
      <c r="D184" s="5" t="s">
        <v>87</v>
      </c>
      <c r="E184" s="5">
        <v>3</v>
      </c>
      <c r="F184" s="3">
        <f t="shared" si="6"/>
        <v>200164</v>
      </c>
      <c r="G184" s="3" t="str">
        <f t="shared" si="7"/>
        <v>164</v>
      </c>
      <c r="H184" s="3" t="str">
        <f t="shared" si="8"/>
        <v/>
      </c>
      <c r="I184" s="3">
        <v>200164</v>
      </c>
    </row>
    <row r="185" spans="1:9">
      <c r="A185" s="5" t="s">
        <v>48</v>
      </c>
      <c r="B185" s="13">
        <v>200164</v>
      </c>
      <c r="C185" s="5" t="s">
        <v>86</v>
      </c>
      <c r="D185" s="5" t="s">
        <v>87</v>
      </c>
      <c r="E185" s="5">
        <v>3</v>
      </c>
      <c r="F185" s="3">
        <f t="shared" si="6"/>
        <v>200164</v>
      </c>
      <c r="G185" s="3" t="str">
        <f t="shared" si="7"/>
        <v>164</v>
      </c>
      <c r="H185" s="3" t="str">
        <f t="shared" si="8"/>
        <v/>
      </c>
      <c r="I185" s="3">
        <v>200164</v>
      </c>
    </row>
    <row r="186" spans="1:9">
      <c r="A186" s="5" t="s">
        <v>45</v>
      </c>
      <c r="B186" s="13">
        <v>200164</v>
      </c>
      <c r="C186" s="5" t="s">
        <v>86</v>
      </c>
      <c r="D186" s="5" t="s">
        <v>42</v>
      </c>
      <c r="E186" s="5">
        <v>3</v>
      </c>
      <c r="F186" s="3">
        <f t="shared" si="6"/>
        <v>200164</v>
      </c>
      <c r="G186" s="3" t="str">
        <f t="shared" si="7"/>
        <v>164</v>
      </c>
      <c r="H186" s="3" t="str">
        <f t="shared" si="8"/>
        <v/>
      </c>
      <c r="I186" s="3">
        <v>200164</v>
      </c>
    </row>
    <row r="187" spans="1:9">
      <c r="A187" s="5" t="s">
        <v>43</v>
      </c>
      <c r="B187" s="13">
        <v>200164</v>
      </c>
      <c r="C187" s="5" t="s">
        <v>86</v>
      </c>
      <c r="D187" s="5" t="s">
        <v>42</v>
      </c>
      <c r="E187" s="5">
        <v>3</v>
      </c>
      <c r="F187" s="3">
        <f t="shared" si="6"/>
        <v>200164</v>
      </c>
      <c r="G187" s="3" t="str">
        <f t="shared" si="7"/>
        <v>164</v>
      </c>
      <c r="H187" s="3" t="str">
        <f t="shared" si="8"/>
        <v/>
      </c>
      <c r="I187" s="3">
        <v>200164</v>
      </c>
    </row>
    <row r="188" spans="1:9">
      <c r="A188" s="12" t="s">
        <v>38</v>
      </c>
      <c r="B188" s="13">
        <v>200164</v>
      </c>
      <c r="C188" s="5" t="s">
        <v>86</v>
      </c>
      <c r="D188" s="5" t="s">
        <v>42</v>
      </c>
      <c r="E188" s="5">
        <v>3</v>
      </c>
      <c r="F188" s="3">
        <f t="shared" si="6"/>
        <v>200164</v>
      </c>
      <c r="G188" s="3" t="str">
        <f t="shared" si="7"/>
        <v>164</v>
      </c>
      <c r="H188" s="3" t="str">
        <f t="shared" si="8"/>
        <v/>
      </c>
      <c r="I188" s="3">
        <v>200164</v>
      </c>
    </row>
    <row r="189" spans="1:9">
      <c r="A189" s="5" t="s">
        <v>57</v>
      </c>
      <c r="B189" s="13">
        <v>200165</v>
      </c>
      <c r="C189" s="5" t="s">
        <v>381</v>
      </c>
      <c r="D189" s="5" t="s">
        <v>40</v>
      </c>
      <c r="E189" s="5">
        <v>3</v>
      </c>
      <c r="F189" s="25">
        <f t="shared" si="6"/>
        <v>200165</v>
      </c>
      <c r="G189" s="25" t="str">
        <f t="shared" si="7"/>
        <v>165</v>
      </c>
      <c r="H189" s="25" t="str">
        <f t="shared" si="8"/>
        <v/>
      </c>
      <c r="I189" s="25">
        <v>200165</v>
      </c>
    </row>
    <row r="190" spans="1:9">
      <c r="A190" s="5" t="s">
        <v>54</v>
      </c>
      <c r="B190" s="13">
        <v>200165</v>
      </c>
      <c r="C190" s="5" t="s">
        <v>381</v>
      </c>
      <c r="D190" s="5" t="s">
        <v>40</v>
      </c>
      <c r="E190" s="5">
        <v>3</v>
      </c>
      <c r="F190" s="25">
        <f t="shared" si="6"/>
        <v>200165</v>
      </c>
      <c r="G190" s="25" t="str">
        <f t="shared" si="7"/>
        <v>165</v>
      </c>
      <c r="H190" s="25" t="str">
        <f t="shared" si="8"/>
        <v/>
      </c>
      <c r="I190" s="25">
        <v>200165</v>
      </c>
    </row>
    <row r="191" spans="1:9">
      <c r="A191" s="5" t="s">
        <v>53</v>
      </c>
      <c r="B191" s="13">
        <v>200165</v>
      </c>
      <c r="C191" s="5" t="s">
        <v>381</v>
      </c>
      <c r="D191" s="5" t="s">
        <v>40</v>
      </c>
      <c r="E191" s="5">
        <v>3</v>
      </c>
      <c r="F191" s="25">
        <f t="shared" si="6"/>
        <v>200165</v>
      </c>
      <c r="G191" s="25" t="str">
        <f t="shared" si="7"/>
        <v>165</v>
      </c>
      <c r="H191" s="25" t="str">
        <f t="shared" si="8"/>
        <v/>
      </c>
      <c r="I191" s="25">
        <v>200165</v>
      </c>
    </row>
    <row r="192" spans="1:9">
      <c r="A192" s="5" t="s">
        <v>51</v>
      </c>
      <c r="B192" s="13">
        <v>200165</v>
      </c>
      <c r="C192" s="5" t="s">
        <v>381</v>
      </c>
      <c r="D192" s="5" t="s">
        <v>40</v>
      </c>
      <c r="E192" s="5">
        <v>3</v>
      </c>
      <c r="F192" s="25">
        <f t="shared" si="6"/>
        <v>200165</v>
      </c>
      <c r="G192" s="25" t="str">
        <f t="shared" si="7"/>
        <v>165</v>
      </c>
      <c r="H192" s="25" t="str">
        <f t="shared" si="8"/>
        <v/>
      </c>
      <c r="I192" s="25">
        <v>200165</v>
      </c>
    </row>
    <row r="193" spans="1:9">
      <c r="A193" s="5" t="s">
        <v>48</v>
      </c>
      <c r="B193" s="13">
        <v>200165</v>
      </c>
      <c r="C193" s="5" t="s">
        <v>381</v>
      </c>
      <c r="D193" s="5" t="s">
        <v>40</v>
      </c>
      <c r="E193" s="5">
        <v>3</v>
      </c>
      <c r="F193" s="25">
        <f t="shared" si="6"/>
        <v>200165</v>
      </c>
      <c r="G193" s="25" t="str">
        <f t="shared" si="7"/>
        <v>165</v>
      </c>
      <c r="H193" s="25" t="str">
        <f t="shared" si="8"/>
        <v/>
      </c>
      <c r="I193" s="25">
        <v>200165</v>
      </c>
    </row>
    <row r="194" spans="1:9">
      <c r="A194" s="5" t="s">
        <v>45</v>
      </c>
      <c r="B194" s="13">
        <v>200165</v>
      </c>
      <c r="C194" s="5" t="s">
        <v>381</v>
      </c>
      <c r="D194" s="5" t="s">
        <v>47</v>
      </c>
      <c r="E194" s="5">
        <v>3</v>
      </c>
      <c r="F194" s="25">
        <f t="shared" si="6"/>
        <v>200165</v>
      </c>
      <c r="G194" s="25" t="str">
        <f t="shared" si="7"/>
        <v>165</v>
      </c>
      <c r="H194" s="25" t="str">
        <f t="shared" si="8"/>
        <v/>
      </c>
      <c r="I194" s="25">
        <v>200165</v>
      </c>
    </row>
    <row r="195" spans="1:9">
      <c r="A195" s="5" t="s">
        <v>43</v>
      </c>
      <c r="B195" s="13">
        <v>200165</v>
      </c>
      <c r="C195" s="5" t="s">
        <v>381</v>
      </c>
      <c r="D195" s="5" t="s">
        <v>47</v>
      </c>
      <c r="E195" s="5">
        <v>3</v>
      </c>
      <c r="F195" s="25">
        <f t="shared" si="6"/>
        <v>200165</v>
      </c>
      <c r="G195" s="25" t="str">
        <f t="shared" si="7"/>
        <v>165</v>
      </c>
      <c r="H195" s="25" t="str">
        <f t="shared" si="8"/>
        <v/>
      </c>
      <c r="I195" s="25">
        <v>200165</v>
      </c>
    </row>
    <row r="196" spans="1:9">
      <c r="A196" s="12" t="s">
        <v>38</v>
      </c>
      <c r="B196" s="13">
        <v>200165</v>
      </c>
      <c r="C196" s="5" t="s">
        <v>381</v>
      </c>
      <c r="D196" s="5" t="s">
        <v>47</v>
      </c>
      <c r="E196" s="5">
        <v>3</v>
      </c>
      <c r="F196" s="25">
        <f t="shared" ref="F196:F259" si="9">VLOOKUP(B196,$M$4:$M$29,1,FALSE)</f>
        <v>200165</v>
      </c>
      <c r="G196" s="25" t="str">
        <f t="shared" ref="G196:G259" si="10">LEFT(C196,3)</f>
        <v>165</v>
      </c>
      <c r="H196" s="25" t="str">
        <f t="shared" ref="H196:H259" si="11">IF(G196="311","200311",IF(G196="211","200211",IF(G196="411","200411","")))</f>
        <v/>
      </c>
      <c r="I196" s="25">
        <v>200165</v>
      </c>
    </row>
    <row r="197" spans="1:9">
      <c r="A197" s="5" t="s">
        <v>57</v>
      </c>
      <c r="B197" s="13">
        <v>200166</v>
      </c>
      <c r="C197" s="5" t="s">
        <v>383</v>
      </c>
      <c r="D197" s="5" t="s">
        <v>40</v>
      </c>
      <c r="E197" s="5">
        <v>3</v>
      </c>
      <c r="F197" s="25">
        <f t="shared" si="9"/>
        <v>200166</v>
      </c>
      <c r="G197" s="25" t="str">
        <f t="shared" si="10"/>
        <v>166</v>
      </c>
      <c r="H197" s="25" t="str">
        <f t="shared" si="11"/>
        <v/>
      </c>
      <c r="I197" s="25">
        <v>200166</v>
      </c>
    </row>
    <row r="198" spans="1:9">
      <c r="A198" s="5" t="s">
        <v>54</v>
      </c>
      <c r="B198" s="13">
        <v>200166</v>
      </c>
      <c r="C198" s="5" t="s">
        <v>383</v>
      </c>
      <c r="D198" s="5" t="s">
        <v>40</v>
      </c>
      <c r="E198" s="5">
        <v>3</v>
      </c>
      <c r="F198" s="25">
        <f t="shared" si="9"/>
        <v>200166</v>
      </c>
      <c r="G198" s="25" t="str">
        <f t="shared" si="10"/>
        <v>166</v>
      </c>
      <c r="H198" s="25" t="str">
        <f t="shared" si="11"/>
        <v/>
      </c>
      <c r="I198" s="25">
        <v>200166</v>
      </c>
    </row>
    <row r="199" spans="1:9">
      <c r="A199" s="5" t="s">
        <v>52</v>
      </c>
      <c r="B199" s="13">
        <v>200166</v>
      </c>
      <c r="C199" s="5" t="s">
        <v>382</v>
      </c>
      <c r="D199" s="5" t="s">
        <v>40</v>
      </c>
      <c r="E199" s="5">
        <v>3</v>
      </c>
      <c r="F199" s="25">
        <f t="shared" si="9"/>
        <v>200166</v>
      </c>
      <c r="G199" s="25" t="str">
        <f t="shared" si="10"/>
        <v>166</v>
      </c>
      <c r="H199" s="25" t="str">
        <f t="shared" si="11"/>
        <v/>
      </c>
      <c r="I199" s="25">
        <v>200166</v>
      </c>
    </row>
    <row r="200" spans="1:9">
      <c r="A200" s="5" t="s">
        <v>50</v>
      </c>
      <c r="B200" s="13">
        <v>200166</v>
      </c>
      <c r="C200" s="5" t="s">
        <v>382</v>
      </c>
      <c r="D200" s="5" t="s">
        <v>40</v>
      </c>
      <c r="E200" s="5">
        <v>3</v>
      </c>
      <c r="F200" s="25">
        <f t="shared" si="9"/>
        <v>200166</v>
      </c>
      <c r="G200" s="25" t="str">
        <f t="shared" si="10"/>
        <v>166</v>
      </c>
      <c r="H200" s="25" t="str">
        <f t="shared" si="11"/>
        <v/>
      </c>
      <c r="I200" s="25">
        <v>200166</v>
      </c>
    </row>
    <row r="201" spans="1:9">
      <c r="A201" s="5" t="s">
        <v>46</v>
      </c>
      <c r="B201" s="13">
        <v>200166</v>
      </c>
      <c r="C201" s="5" t="s">
        <v>382</v>
      </c>
      <c r="D201" s="5" t="s">
        <v>40</v>
      </c>
      <c r="E201" s="5">
        <v>3</v>
      </c>
      <c r="F201" s="25">
        <f t="shared" si="9"/>
        <v>200166</v>
      </c>
      <c r="G201" s="25" t="str">
        <f t="shared" si="10"/>
        <v>166</v>
      </c>
      <c r="H201" s="25" t="str">
        <f t="shared" si="11"/>
        <v/>
      </c>
      <c r="I201" s="25">
        <v>200166</v>
      </c>
    </row>
    <row r="202" spans="1:9">
      <c r="A202" s="5" t="s">
        <v>44</v>
      </c>
      <c r="B202" s="13">
        <v>200166</v>
      </c>
      <c r="C202" s="5" t="s">
        <v>382</v>
      </c>
      <c r="D202" s="5" t="s">
        <v>47</v>
      </c>
      <c r="E202" s="5">
        <v>3</v>
      </c>
      <c r="F202" s="25">
        <f t="shared" si="9"/>
        <v>200166</v>
      </c>
      <c r="G202" s="25" t="str">
        <f t="shared" si="10"/>
        <v>166</v>
      </c>
      <c r="H202" s="25" t="str">
        <f t="shared" si="11"/>
        <v/>
      </c>
      <c r="I202" s="25">
        <v>200166</v>
      </c>
    </row>
    <row r="203" spans="1:9">
      <c r="A203" s="5" t="s">
        <v>41</v>
      </c>
      <c r="B203" s="13">
        <v>200166</v>
      </c>
      <c r="C203" s="5" t="s">
        <v>382</v>
      </c>
      <c r="D203" s="5" t="s">
        <v>47</v>
      </c>
      <c r="E203" s="5">
        <v>3</v>
      </c>
      <c r="F203" s="25">
        <f t="shared" si="9"/>
        <v>200166</v>
      </c>
      <c r="G203" s="25" t="str">
        <f t="shared" si="10"/>
        <v>166</v>
      </c>
      <c r="H203" s="25" t="str">
        <f t="shared" si="11"/>
        <v/>
      </c>
      <c r="I203" s="25">
        <v>200166</v>
      </c>
    </row>
    <row r="204" spans="1:9">
      <c r="A204" s="5" t="s">
        <v>57</v>
      </c>
      <c r="B204" s="13">
        <v>200167</v>
      </c>
      <c r="C204" s="5" t="s">
        <v>90</v>
      </c>
      <c r="D204" s="5" t="s">
        <v>40</v>
      </c>
      <c r="E204" s="5">
        <v>6</v>
      </c>
      <c r="F204" s="3">
        <f t="shared" si="9"/>
        <v>200167</v>
      </c>
      <c r="G204" s="3" t="str">
        <f t="shared" si="10"/>
        <v>167</v>
      </c>
      <c r="H204" s="3" t="str">
        <f t="shared" si="11"/>
        <v/>
      </c>
      <c r="I204" s="3">
        <v>200167</v>
      </c>
    </row>
    <row r="205" spans="1:9">
      <c r="A205" s="5" t="s">
        <v>54</v>
      </c>
      <c r="B205" s="13">
        <v>200167</v>
      </c>
      <c r="C205" s="5" t="s">
        <v>90</v>
      </c>
      <c r="D205" s="5" t="s">
        <v>40</v>
      </c>
      <c r="E205" s="5">
        <v>6</v>
      </c>
      <c r="F205" s="3">
        <f t="shared" si="9"/>
        <v>200167</v>
      </c>
      <c r="G205" s="3" t="str">
        <f t="shared" si="10"/>
        <v>167</v>
      </c>
      <c r="H205" s="3" t="str">
        <f t="shared" si="11"/>
        <v/>
      </c>
      <c r="I205" s="3">
        <v>200167</v>
      </c>
    </row>
    <row r="206" spans="1:9">
      <c r="A206" s="5" t="s">
        <v>52</v>
      </c>
      <c r="B206" s="13">
        <v>200167</v>
      </c>
      <c r="C206" s="5" t="s">
        <v>90</v>
      </c>
      <c r="D206" s="5" t="s">
        <v>40</v>
      </c>
      <c r="E206" s="5">
        <v>6</v>
      </c>
      <c r="F206" s="3">
        <f t="shared" si="9"/>
        <v>200167</v>
      </c>
      <c r="G206" s="3" t="str">
        <f t="shared" si="10"/>
        <v>167</v>
      </c>
      <c r="H206" s="3" t="str">
        <f t="shared" si="11"/>
        <v/>
      </c>
      <c r="I206" s="3">
        <v>200167</v>
      </c>
    </row>
    <row r="207" spans="1:9">
      <c r="A207" s="5" t="s">
        <v>50</v>
      </c>
      <c r="B207" s="13">
        <v>200167</v>
      </c>
      <c r="C207" s="5" t="s">
        <v>90</v>
      </c>
      <c r="D207" s="5" t="s">
        <v>40</v>
      </c>
      <c r="E207" s="5">
        <v>6</v>
      </c>
      <c r="F207" s="3">
        <f t="shared" si="9"/>
        <v>200167</v>
      </c>
      <c r="G207" s="3" t="str">
        <f t="shared" si="10"/>
        <v>167</v>
      </c>
      <c r="H207" s="3" t="str">
        <f t="shared" si="11"/>
        <v/>
      </c>
      <c r="I207" s="3">
        <v>200167</v>
      </c>
    </row>
    <row r="208" spans="1:9">
      <c r="A208" s="5" t="s">
        <v>46</v>
      </c>
      <c r="B208" s="13">
        <v>200167</v>
      </c>
      <c r="C208" s="5" t="s">
        <v>90</v>
      </c>
      <c r="D208" s="5" t="s">
        <v>40</v>
      </c>
      <c r="E208" s="5">
        <v>6</v>
      </c>
      <c r="F208" s="3">
        <f t="shared" si="9"/>
        <v>200167</v>
      </c>
      <c r="G208" s="3" t="str">
        <f t="shared" si="10"/>
        <v>167</v>
      </c>
      <c r="H208" s="3" t="str">
        <f t="shared" si="11"/>
        <v/>
      </c>
      <c r="I208" s="3">
        <v>200167</v>
      </c>
    </row>
    <row r="209" spans="1:9">
      <c r="A209" s="5" t="s">
        <v>44</v>
      </c>
      <c r="B209" s="13">
        <v>200167</v>
      </c>
      <c r="C209" s="5" t="s">
        <v>88</v>
      </c>
      <c r="D209" s="5" t="s">
        <v>89</v>
      </c>
      <c r="E209" s="5">
        <v>6</v>
      </c>
      <c r="F209" s="3">
        <f t="shared" si="9"/>
        <v>200167</v>
      </c>
      <c r="G209" s="3" t="str">
        <f t="shared" si="10"/>
        <v>Bac</v>
      </c>
      <c r="H209" s="3" t="str">
        <f t="shared" si="11"/>
        <v/>
      </c>
      <c r="I209" s="3">
        <v>200167</v>
      </c>
    </row>
    <row r="210" spans="1:9">
      <c r="A210" s="5" t="s">
        <v>41</v>
      </c>
      <c r="B210" s="13">
        <v>200167</v>
      </c>
      <c r="C210" s="5" t="s">
        <v>88</v>
      </c>
      <c r="D210" s="5" t="s">
        <v>89</v>
      </c>
      <c r="E210" s="5">
        <v>6</v>
      </c>
      <c r="F210" s="3">
        <f t="shared" si="9"/>
        <v>200167</v>
      </c>
      <c r="G210" s="3" t="str">
        <f t="shared" si="10"/>
        <v>Bac</v>
      </c>
      <c r="H210" s="3" t="str">
        <f t="shared" si="11"/>
        <v/>
      </c>
      <c r="I210" s="3">
        <v>200167</v>
      </c>
    </row>
    <row r="211" spans="1:9">
      <c r="A211" s="5" t="s">
        <v>55</v>
      </c>
      <c r="B211" s="13">
        <v>200167</v>
      </c>
      <c r="C211" s="5" t="s">
        <v>90</v>
      </c>
      <c r="D211" s="5" t="s">
        <v>40</v>
      </c>
      <c r="E211" s="5">
        <v>6</v>
      </c>
      <c r="F211" s="3">
        <f t="shared" si="9"/>
        <v>200167</v>
      </c>
      <c r="G211" s="3" t="str">
        <f t="shared" si="10"/>
        <v>167</v>
      </c>
      <c r="H211" s="3" t="str">
        <f t="shared" si="11"/>
        <v/>
      </c>
      <c r="I211" s="3">
        <v>200167</v>
      </c>
    </row>
    <row r="212" spans="1:9">
      <c r="A212" s="5" t="s">
        <v>53</v>
      </c>
      <c r="B212" s="13">
        <v>200167</v>
      </c>
      <c r="C212" s="5" t="s">
        <v>90</v>
      </c>
      <c r="D212" s="5" t="s">
        <v>40</v>
      </c>
      <c r="E212" s="5">
        <v>6</v>
      </c>
      <c r="F212" s="3">
        <f t="shared" si="9"/>
        <v>200167</v>
      </c>
      <c r="G212" s="3" t="str">
        <f t="shared" si="10"/>
        <v>167</v>
      </c>
      <c r="H212" s="3" t="str">
        <f t="shared" si="11"/>
        <v/>
      </c>
      <c r="I212" s="3">
        <v>200167</v>
      </c>
    </row>
    <row r="213" spans="1:9">
      <c r="A213" s="5" t="s">
        <v>51</v>
      </c>
      <c r="B213" s="13">
        <v>200167</v>
      </c>
      <c r="C213" s="5" t="s">
        <v>90</v>
      </c>
      <c r="D213" s="5" t="s">
        <v>40</v>
      </c>
      <c r="E213" s="5">
        <v>6</v>
      </c>
      <c r="F213" s="3">
        <f t="shared" si="9"/>
        <v>200167</v>
      </c>
      <c r="G213" s="3" t="str">
        <f t="shared" si="10"/>
        <v>167</v>
      </c>
      <c r="H213" s="3" t="str">
        <f t="shared" si="11"/>
        <v/>
      </c>
      <c r="I213" s="3">
        <v>200167</v>
      </c>
    </row>
    <row r="214" spans="1:9">
      <c r="A214" s="5" t="s">
        <v>48</v>
      </c>
      <c r="B214" s="13">
        <v>200167</v>
      </c>
      <c r="C214" s="5" t="s">
        <v>90</v>
      </c>
      <c r="D214" s="5" t="s">
        <v>40</v>
      </c>
      <c r="E214" s="5">
        <v>6</v>
      </c>
      <c r="F214" s="3">
        <f t="shared" si="9"/>
        <v>200167</v>
      </c>
      <c r="G214" s="3" t="str">
        <f t="shared" si="10"/>
        <v>167</v>
      </c>
      <c r="H214" s="3" t="str">
        <f t="shared" si="11"/>
        <v/>
      </c>
      <c r="I214" s="3">
        <v>200167</v>
      </c>
    </row>
    <row r="215" spans="1:9">
      <c r="A215" s="5" t="s">
        <v>45</v>
      </c>
      <c r="B215" s="13">
        <v>200167</v>
      </c>
      <c r="C215" s="5" t="s">
        <v>88</v>
      </c>
      <c r="D215" s="5" t="s">
        <v>89</v>
      </c>
      <c r="E215" s="5">
        <v>6</v>
      </c>
      <c r="F215" s="3">
        <f t="shared" si="9"/>
        <v>200167</v>
      </c>
      <c r="G215" s="3" t="str">
        <f t="shared" si="10"/>
        <v>Bac</v>
      </c>
      <c r="H215" s="3" t="str">
        <f t="shared" si="11"/>
        <v/>
      </c>
      <c r="I215" s="3">
        <v>200167</v>
      </c>
    </row>
    <row r="216" spans="1:9">
      <c r="A216" s="5" t="s">
        <v>43</v>
      </c>
      <c r="B216" s="13">
        <v>200167</v>
      </c>
      <c r="C216" s="5" t="s">
        <v>88</v>
      </c>
      <c r="D216" s="5" t="s">
        <v>89</v>
      </c>
      <c r="E216" s="5">
        <v>6</v>
      </c>
      <c r="F216" s="3">
        <f t="shared" si="9"/>
        <v>200167</v>
      </c>
      <c r="G216" s="3" t="str">
        <f t="shared" si="10"/>
        <v>Bac</v>
      </c>
      <c r="H216" s="3" t="str">
        <f t="shared" si="11"/>
        <v/>
      </c>
      <c r="I216" s="3">
        <v>200167</v>
      </c>
    </row>
    <row r="217" spans="1:9">
      <c r="A217" s="12" t="s">
        <v>38</v>
      </c>
      <c r="B217" s="13">
        <v>200167</v>
      </c>
      <c r="C217" s="5" t="s">
        <v>88</v>
      </c>
      <c r="D217" s="5" t="s">
        <v>89</v>
      </c>
      <c r="E217" s="5">
        <v>6</v>
      </c>
      <c r="F217" s="3">
        <f t="shared" si="9"/>
        <v>200167</v>
      </c>
      <c r="G217" s="3" t="str">
        <f t="shared" si="10"/>
        <v>Bac</v>
      </c>
      <c r="H217" s="3" t="str">
        <f t="shared" si="11"/>
        <v/>
      </c>
      <c r="I217" s="3">
        <v>200167</v>
      </c>
    </row>
    <row r="218" spans="1:9">
      <c r="A218" s="5" t="s">
        <v>45</v>
      </c>
      <c r="B218" s="13">
        <v>200168</v>
      </c>
      <c r="C218" s="5" t="s">
        <v>91</v>
      </c>
      <c r="D218" s="5" t="s">
        <v>47</v>
      </c>
      <c r="E218" s="5">
        <v>3</v>
      </c>
      <c r="F218" s="3">
        <f t="shared" si="9"/>
        <v>200168</v>
      </c>
      <c r="G218" s="3" t="str">
        <f t="shared" si="10"/>
        <v>168</v>
      </c>
      <c r="H218" s="3" t="str">
        <f t="shared" si="11"/>
        <v/>
      </c>
      <c r="I218" s="3">
        <v>200168</v>
      </c>
    </row>
    <row r="219" spans="1:9">
      <c r="A219" s="5" t="s">
        <v>43</v>
      </c>
      <c r="B219" s="13">
        <v>200168</v>
      </c>
      <c r="C219" s="5" t="s">
        <v>91</v>
      </c>
      <c r="D219" s="5" t="s">
        <v>47</v>
      </c>
      <c r="E219" s="5">
        <v>3</v>
      </c>
      <c r="F219" s="3">
        <f t="shared" si="9"/>
        <v>200168</v>
      </c>
      <c r="G219" s="3" t="str">
        <f t="shared" si="10"/>
        <v>168</v>
      </c>
      <c r="H219" s="3" t="str">
        <f t="shared" si="11"/>
        <v/>
      </c>
      <c r="I219" s="3">
        <v>200168</v>
      </c>
    </row>
    <row r="220" spans="1:9">
      <c r="A220" s="12" t="s">
        <v>38</v>
      </c>
      <c r="B220" s="13">
        <v>200168</v>
      </c>
      <c r="C220" s="5" t="s">
        <v>91</v>
      </c>
      <c r="D220" s="5" t="s">
        <v>47</v>
      </c>
      <c r="E220" s="5">
        <v>3</v>
      </c>
      <c r="F220" s="3">
        <f t="shared" si="9"/>
        <v>200168</v>
      </c>
      <c r="G220" s="3" t="str">
        <f t="shared" si="10"/>
        <v>168</v>
      </c>
      <c r="H220" s="3" t="str">
        <f t="shared" si="11"/>
        <v/>
      </c>
      <c r="I220" s="3">
        <v>200168</v>
      </c>
    </row>
    <row r="221" spans="1:9">
      <c r="A221" s="5" t="s">
        <v>45</v>
      </c>
      <c r="B221" s="13">
        <v>200169</v>
      </c>
      <c r="C221" s="5" t="s">
        <v>384</v>
      </c>
      <c r="D221" s="5" t="s">
        <v>47</v>
      </c>
      <c r="E221" s="5">
        <v>3</v>
      </c>
      <c r="F221" s="25">
        <f t="shared" si="9"/>
        <v>200169</v>
      </c>
      <c r="G221" s="25" t="str">
        <f t="shared" si="10"/>
        <v>169</v>
      </c>
      <c r="H221" s="25" t="str">
        <f t="shared" si="11"/>
        <v/>
      </c>
      <c r="I221" s="25">
        <v>200169</v>
      </c>
    </row>
    <row r="222" spans="1:9">
      <c r="A222" s="5" t="s">
        <v>43</v>
      </c>
      <c r="B222" s="13">
        <v>200169</v>
      </c>
      <c r="C222" s="5" t="s">
        <v>384</v>
      </c>
      <c r="D222" s="5" t="s">
        <v>47</v>
      </c>
      <c r="E222" s="5">
        <v>3</v>
      </c>
      <c r="F222" s="25">
        <f t="shared" si="9"/>
        <v>200169</v>
      </c>
      <c r="G222" s="25" t="str">
        <f t="shared" si="10"/>
        <v>169</v>
      </c>
      <c r="H222" s="25" t="str">
        <f t="shared" si="11"/>
        <v/>
      </c>
      <c r="I222" s="25">
        <v>200169</v>
      </c>
    </row>
    <row r="223" spans="1:9">
      <c r="A223" s="12" t="s">
        <v>38</v>
      </c>
      <c r="B223" s="13">
        <v>200169</v>
      </c>
      <c r="C223" s="5" t="s">
        <v>384</v>
      </c>
      <c r="D223" s="5" t="s">
        <v>47</v>
      </c>
      <c r="E223" s="5">
        <v>3</v>
      </c>
      <c r="F223" s="25">
        <f t="shared" si="9"/>
        <v>200169</v>
      </c>
      <c r="G223" s="25" t="str">
        <f t="shared" si="10"/>
        <v>169</v>
      </c>
      <c r="H223" s="25" t="str">
        <f t="shared" si="11"/>
        <v/>
      </c>
      <c r="I223" s="25">
        <v>200169</v>
      </c>
    </row>
    <row r="224" spans="1:9">
      <c r="A224" s="36" t="s">
        <v>57</v>
      </c>
      <c r="B224" s="37">
        <v>200200</v>
      </c>
      <c r="C224" s="36" t="s">
        <v>429</v>
      </c>
      <c r="D224" s="36" t="s">
        <v>40</v>
      </c>
      <c r="E224" s="36">
        <v>3</v>
      </c>
      <c r="F224" s="38" t="e">
        <f t="shared" si="9"/>
        <v>#N/A</v>
      </c>
      <c r="G224" s="38" t="str">
        <f t="shared" si="10"/>
        <v>200</v>
      </c>
      <c r="H224" s="38" t="str">
        <f t="shared" si="11"/>
        <v/>
      </c>
      <c r="I224" s="38">
        <v>200211</v>
      </c>
    </row>
    <row r="225" spans="1:9">
      <c r="A225" s="36" t="s">
        <v>57</v>
      </c>
      <c r="B225" s="37">
        <v>200201</v>
      </c>
      <c r="C225" s="36" t="s">
        <v>430</v>
      </c>
      <c r="D225" s="36" t="s">
        <v>40</v>
      </c>
      <c r="E225" s="36">
        <v>3</v>
      </c>
      <c r="F225" s="38" t="e">
        <f t="shared" si="9"/>
        <v>#N/A</v>
      </c>
      <c r="G225" s="38" t="str">
        <f t="shared" si="10"/>
        <v>201</v>
      </c>
      <c r="H225" s="38" t="str">
        <f t="shared" si="11"/>
        <v/>
      </c>
      <c r="I225" s="38">
        <v>200211</v>
      </c>
    </row>
    <row r="226" spans="1:9">
      <c r="A226" s="36" t="s">
        <v>57</v>
      </c>
      <c r="B226" s="37">
        <v>200202</v>
      </c>
      <c r="C226" s="36" t="s">
        <v>431</v>
      </c>
      <c r="D226" s="36" t="s">
        <v>40</v>
      </c>
      <c r="E226" s="36">
        <v>3</v>
      </c>
      <c r="F226" s="38" t="e">
        <f t="shared" si="9"/>
        <v>#N/A</v>
      </c>
      <c r="G226" s="38" t="str">
        <f t="shared" si="10"/>
        <v>202</v>
      </c>
      <c r="H226" s="38" t="str">
        <f t="shared" si="11"/>
        <v/>
      </c>
      <c r="I226" s="38">
        <v>200211</v>
      </c>
    </row>
    <row r="227" spans="1:9">
      <c r="A227" s="36" t="s">
        <v>59</v>
      </c>
      <c r="B227" s="37">
        <v>200203</v>
      </c>
      <c r="C227" s="36" t="s">
        <v>432</v>
      </c>
      <c r="D227" s="36" t="s">
        <v>40</v>
      </c>
      <c r="E227" s="36">
        <v>3</v>
      </c>
      <c r="F227" s="38" t="e">
        <f t="shared" si="9"/>
        <v>#N/A</v>
      </c>
      <c r="G227" s="38" t="str">
        <f t="shared" si="10"/>
        <v>203</v>
      </c>
      <c r="H227" s="38" t="str">
        <f t="shared" si="11"/>
        <v/>
      </c>
      <c r="I227" s="38">
        <v>200211</v>
      </c>
    </row>
    <row r="228" spans="1:9">
      <c r="A228" s="36" t="s">
        <v>57</v>
      </c>
      <c r="B228" s="37">
        <v>200203</v>
      </c>
      <c r="C228" s="36" t="s">
        <v>432</v>
      </c>
      <c r="D228" s="36" t="s">
        <v>40</v>
      </c>
      <c r="E228" s="36">
        <v>3</v>
      </c>
      <c r="F228" s="38" t="e">
        <f t="shared" si="9"/>
        <v>#N/A</v>
      </c>
      <c r="G228" s="38" t="str">
        <f t="shared" si="10"/>
        <v>203</v>
      </c>
      <c r="H228" s="38" t="str">
        <f t="shared" si="11"/>
        <v/>
      </c>
      <c r="I228" s="38">
        <v>200211</v>
      </c>
    </row>
    <row r="229" spans="1:9">
      <c r="A229" s="36" t="s">
        <v>59</v>
      </c>
      <c r="B229" s="37">
        <v>200204</v>
      </c>
      <c r="C229" s="36" t="s">
        <v>433</v>
      </c>
      <c r="D229" s="36" t="s">
        <v>40</v>
      </c>
      <c r="E229" s="36">
        <v>3</v>
      </c>
      <c r="F229" s="38" t="e">
        <f t="shared" si="9"/>
        <v>#N/A</v>
      </c>
      <c r="G229" s="38" t="str">
        <f t="shared" si="10"/>
        <v>204</v>
      </c>
      <c r="H229" s="38" t="str">
        <f t="shared" si="11"/>
        <v/>
      </c>
      <c r="I229" s="38">
        <v>200211</v>
      </c>
    </row>
    <row r="230" spans="1:9">
      <c r="A230" s="36" t="s">
        <v>57</v>
      </c>
      <c r="B230" s="37">
        <v>200204</v>
      </c>
      <c r="C230" s="36" t="s">
        <v>433</v>
      </c>
      <c r="D230" s="36" t="s">
        <v>40</v>
      </c>
      <c r="E230" s="36">
        <v>3</v>
      </c>
      <c r="F230" s="38" t="e">
        <f t="shared" si="9"/>
        <v>#N/A</v>
      </c>
      <c r="G230" s="38" t="str">
        <f t="shared" si="10"/>
        <v>204</v>
      </c>
      <c r="H230" s="38" t="str">
        <f t="shared" si="11"/>
        <v/>
      </c>
      <c r="I230" s="38">
        <v>200211</v>
      </c>
    </row>
    <row r="231" spans="1:9">
      <c r="A231" s="36" t="s">
        <v>59</v>
      </c>
      <c r="B231" s="37">
        <v>200205</v>
      </c>
      <c r="C231" s="36" t="s">
        <v>434</v>
      </c>
      <c r="D231" s="36" t="s">
        <v>40</v>
      </c>
      <c r="E231" s="36">
        <v>3</v>
      </c>
      <c r="F231" s="38" t="e">
        <f t="shared" si="9"/>
        <v>#N/A</v>
      </c>
      <c r="G231" s="38" t="str">
        <f t="shared" si="10"/>
        <v>205</v>
      </c>
      <c r="H231" s="38" t="str">
        <f t="shared" si="11"/>
        <v/>
      </c>
      <c r="I231" s="38">
        <v>200211</v>
      </c>
    </row>
    <row r="232" spans="1:9">
      <c r="A232" s="36" t="s">
        <v>57</v>
      </c>
      <c r="B232" s="37">
        <v>200205</v>
      </c>
      <c r="C232" s="36" t="s">
        <v>434</v>
      </c>
      <c r="D232" s="36" t="s">
        <v>40</v>
      </c>
      <c r="E232" s="36">
        <v>3</v>
      </c>
      <c r="F232" s="38" t="e">
        <f t="shared" si="9"/>
        <v>#N/A</v>
      </c>
      <c r="G232" s="38" t="str">
        <f t="shared" si="10"/>
        <v>205</v>
      </c>
      <c r="H232" s="38" t="str">
        <f t="shared" si="11"/>
        <v/>
      </c>
      <c r="I232" s="38">
        <v>200211</v>
      </c>
    </row>
    <row r="233" spans="1:9">
      <c r="A233" s="36" t="s">
        <v>59</v>
      </c>
      <c r="B233" s="37">
        <v>200206</v>
      </c>
      <c r="C233" s="36" t="s">
        <v>435</v>
      </c>
      <c r="D233" s="36" t="s">
        <v>40</v>
      </c>
      <c r="E233" s="36">
        <v>3</v>
      </c>
      <c r="F233" s="38" t="e">
        <f t="shared" si="9"/>
        <v>#N/A</v>
      </c>
      <c r="G233" s="38" t="str">
        <f t="shared" si="10"/>
        <v>206</v>
      </c>
      <c r="H233" s="38" t="str">
        <f t="shared" si="11"/>
        <v/>
      </c>
      <c r="I233" s="38">
        <v>200211</v>
      </c>
    </row>
    <row r="234" spans="1:9">
      <c r="A234" s="36" t="s">
        <v>57</v>
      </c>
      <c r="B234" s="37">
        <v>200206</v>
      </c>
      <c r="C234" s="36" t="s">
        <v>435</v>
      </c>
      <c r="D234" s="36" t="s">
        <v>40</v>
      </c>
      <c r="E234" s="36">
        <v>3</v>
      </c>
      <c r="F234" s="38" t="e">
        <f t="shared" si="9"/>
        <v>#N/A</v>
      </c>
      <c r="G234" s="38" t="str">
        <f t="shared" si="10"/>
        <v>206</v>
      </c>
      <c r="H234" s="38" t="str">
        <f t="shared" si="11"/>
        <v/>
      </c>
      <c r="I234" s="38">
        <v>200211</v>
      </c>
    </row>
    <row r="235" spans="1:9">
      <c r="A235" s="36" t="s">
        <v>57</v>
      </c>
      <c r="B235" s="37">
        <v>200207</v>
      </c>
      <c r="C235" s="36" t="s">
        <v>436</v>
      </c>
      <c r="D235" s="36" t="s">
        <v>40</v>
      </c>
      <c r="E235" s="36">
        <v>3</v>
      </c>
      <c r="F235" s="38" t="e">
        <f t="shared" si="9"/>
        <v>#N/A</v>
      </c>
      <c r="G235" s="38" t="str">
        <f t="shared" si="10"/>
        <v>207</v>
      </c>
      <c r="H235" s="38" t="str">
        <f t="shared" si="11"/>
        <v/>
      </c>
      <c r="I235" s="38">
        <v>200211</v>
      </c>
    </row>
    <row r="236" spans="1:9">
      <c r="A236" s="36" t="s">
        <v>57</v>
      </c>
      <c r="B236" s="37">
        <v>200208</v>
      </c>
      <c r="C236" s="36" t="s">
        <v>437</v>
      </c>
      <c r="D236" s="36" t="s">
        <v>40</v>
      </c>
      <c r="E236" s="36">
        <v>3</v>
      </c>
      <c r="F236" s="38" t="e">
        <f t="shared" si="9"/>
        <v>#N/A</v>
      </c>
      <c r="G236" s="38" t="str">
        <f t="shared" si="10"/>
        <v>208</v>
      </c>
      <c r="H236" s="38" t="str">
        <f t="shared" si="11"/>
        <v/>
      </c>
      <c r="I236" s="38">
        <v>200211</v>
      </c>
    </row>
    <row r="237" spans="1:9">
      <c r="A237" s="5" t="s">
        <v>54</v>
      </c>
      <c r="B237" s="13">
        <v>200211</v>
      </c>
      <c r="C237" s="5" t="s">
        <v>172</v>
      </c>
      <c r="D237" s="5" t="s">
        <v>40</v>
      </c>
      <c r="E237" s="5">
        <v>3</v>
      </c>
      <c r="F237" s="3">
        <f t="shared" si="9"/>
        <v>200211</v>
      </c>
      <c r="G237" s="3" t="str">
        <f t="shared" si="10"/>
        <v>211</v>
      </c>
      <c r="H237" s="3" t="str">
        <f t="shared" si="11"/>
        <v>200211</v>
      </c>
      <c r="I237" s="3">
        <v>200211</v>
      </c>
    </row>
    <row r="238" spans="1:9">
      <c r="A238" s="36" t="s">
        <v>54</v>
      </c>
      <c r="B238" s="37">
        <v>200212</v>
      </c>
      <c r="C238" s="36" t="s">
        <v>404</v>
      </c>
      <c r="D238" s="36" t="s">
        <v>40</v>
      </c>
      <c r="E238" s="36">
        <v>3</v>
      </c>
      <c r="F238" s="38" t="e">
        <f t="shared" si="9"/>
        <v>#N/A</v>
      </c>
      <c r="G238" s="38" t="str">
        <f t="shared" si="10"/>
        <v>212</v>
      </c>
      <c r="H238" s="38" t="str">
        <f t="shared" si="11"/>
        <v/>
      </c>
      <c r="I238" s="38">
        <v>200211</v>
      </c>
    </row>
    <row r="239" spans="1:9">
      <c r="A239" s="36" t="s">
        <v>54</v>
      </c>
      <c r="B239" s="37">
        <v>200213</v>
      </c>
      <c r="C239" s="36" t="s">
        <v>405</v>
      </c>
      <c r="D239" s="36" t="s">
        <v>40</v>
      </c>
      <c r="E239" s="36">
        <v>3</v>
      </c>
      <c r="F239" s="38" t="e">
        <f t="shared" si="9"/>
        <v>#N/A</v>
      </c>
      <c r="G239" s="38" t="str">
        <f t="shared" si="10"/>
        <v>213</v>
      </c>
      <c r="H239" s="38" t="str">
        <f t="shared" si="11"/>
        <v/>
      </c>
      <c r="I239" s="38">
        <v>200211</v>
      </c>
    </row>
    <row r="240" spans="1:9">
      <c r="A240" s="36" t="s">
        <v>54</v>
      </c>
      <c r="B240" s="37">
        <v>200214</v>
      </c>
      <c r="C240" s="36" t="s">
        <v>406</v>
      </c>
      <c r="D240" s="36" t="s">
        <v>40</v>
      </c>
      <c r="E240" s="36">
        <v>3</v>
      </c>
      <c r="F240" s="38" t="e">
        <f t="shared" si="9"/>
        <v>#N/A</v>
      </c>
      <c r="G240" s="38" t="str">
        <f t="shared" si="10"/>
        <v>214</v>
      </c>
      <c r="H240" s="38" t="str">
        <f t="shared" si="11"/>
        <v/>
      </c>
      <c r="I240" s="38">
        <v>200211</v>
      </c>
    </row>
    <row r="241" spans="1:9">
      <c r="A241" s="36" t="s">
        <v>54</v>
      </c>
      <c r="B241" s="37">
        <v>200215</v>
      </c>
      <c r="C241" s="36" t="s">
        <v>407</v>
      </c>
      <c r="D241" s="36" t="s">
        <v>40</v>
      </c>
      <c r="E241" s="36">
        <v>3</v>
      </c>
      <c r="F241" s="38" t="e">
        <f t="shared" si="9"/>
        <v>#N/A</v>
      </c>
      <c r="G241" s="38" t="str">
        <f t="shared" si="10"/>
        <v>215</v>
      </c>
      <c r="H241" s="38" t="str">
        <f t="shared" si="11"/>
        <v/>
      </c>
      <c r="I241" s="38">
        <v>200211</v>
      </c>
    </row>
    <row r="242" spans="1:9">
      <c r="A242" s="36" t="s">
        <v>54</v>
      </c>
      <c r="B242" s="37">
        <v>200216</v>
      </c>
      <c r="C242" s="36" t="s">
        <v>408</v>
      </c>
      <c r="D242" s="36" t="s">
        <v>40</v>
      </c>
      <c r="E242" s="36">
        <v>3</v>
      </c>
      <c r="F242" s="38" t="e">
        <f t="shared" si="9"/>
        <v>#N/A</v>
      </c>
      <c r="G242" s="38" t="str">
        <f t="shared" si="10"/>
        <v>216</v>
      </c>
      <c r="H242" s="38" t="str">
        <f t="shared" si="11"/>
        <v/>
      </c>
      <c r="I242" s="38">
        <v>200211</v>
      </c>
    </row>
    <row r="243" spans="1:9">
      <c r="A243" s="36" t="s">
        <v>54</v>
      </c>
      <c r="B243" s="37">
        <v>200217</v>
      </c>
      <c r="C243" s="36" t="s">
        <v>409</v>
      </c>
      <c r="D243" s="36" t="s">
        <v>40</v>
      </c>
      <c r="E243" s="36">
        <v>3</v>
      </c>
      <c r="F243" s="38" t="e">
        <f t="shared" si="9"/>
        <v>#N/A</v>
      </c>
      <c r="G243" s="38" t="str">
        <f t="shared" si="10"/>
        <v>217</v>
      </c>
      <c r="H243" s="38" t="str">
        <f t="shared" si="11"/>
        <v/>
      </c>
      <c r="I243" s="38">
        <v>200211</v>
      </c>
    </row>
    <row r="244" spans="1:9">
      <c r="A244" s="36" t="s">
        <v>54</v>
      </c>
      <c r="B244" s="37">
        <v>200218</v>
      </c>
      <c r="C244" s="36" t="s">
        <v>410</v>
      </c>
      <c r="D244" s="36" t="s">
        <v>40</v>
      </c>
      <c r="E244" s="36">
        <v>3</v>
      </c>
      <c r="F244" s="38" t="e">
        <f t="shared" si="9"/>
        <v>#N/A</v>
      </c>
      <c r="G244" s="38" t="str">
        <f t="shared" si="10"/>
        <v>218</v>
      </c>
      <c r="H244" s="38" t="str">
        <f t="shared" si="11"/>
        <v/>
      </c>
      <c r="I244" s="38">
        <v>200211</v>
      </c>
    </row>
    <row r="245" spans="1:9">
      <c r="A245" s="39" t="s">
        <v>57</v>
      </c>
      <c r="B245" s="40">
        <v>200300</v>
      </c>
      <c r="C245" s="39" t="s">
        <v>438</v>
      </c>
      <c r="D245" s="39" t="s">
        <v>40</v>
      </c>
      <c r="E245" s="39">
        <v>3</v>
      </c>
      <c r="F245" s="41" t="e">
        <f t="shared" si="9"/>
        <v>#N/A</v>
      </c>
      <c r="G245" s="41" t="str">
        <f t="shared" si="10"/>
        <v>300</v>
      </c>
      <c r="H245" s="41" t="str">
        <f t="shared" si="11"/>
        <v/>
      </c>
      <c r="I245" s="41">
        <v>200311</v>
      </c>
    </row>
    <row r="246" spans="1:9">
      <c r="A246" s="39" t="s">
        <v>57</v>
      </c>
      <c r="B246" s="40">
        <v>200301</v>
      </c>
      <c r="C246" s="39" t="s">
        <v>439</v>
      </c>
      <c r="D246" s="39" t="s">
        <v>40</v>
      </c>
      <c r="E246" s="39">
        <v>3</v>
      </c>
      <c r="F246" s="41" t="e">
        <f t="shared" si="9"/>
        <v>#N/A</v>
      </c>
      <c r="G246" s="41" t="str">
        <f t="shared" si="10"/>
        <v>301</v>
      </c>
      <c r="H246" s="41" t="str">
        <f t="shared" si="11"/>
        <v/>
      </c>
      <c r="I246" s="41">
        <v>200311</v>
      </c>
    </row>
    <row r="247" spans="1:9">
      <c r="A247" s="39" t="s">
        <v>57</v>
      </c>
      <c r="B247" s="40">
        <v>200302</v>
      </c>
      <c r="C247" s="39" t="s">
        <v>440</v>
      </c>
      <c r="D247" s="39" t="s">
        <v>40</v>
      </c>
      <c r="E247" s="39">
        <v>3</v>
      </c>
      <c r="F247" s="41" t="e">
        <f t="shared" si="9"/>
        <v>#N/A</v>
      </c>
      <c r="G247" s="41" t="str">
        <f t="shared" si="10"/>
        <v>302</v>
      </c>
      <c r="H247" s="41" t="str">
        <f t="shared" si="11"/>
        <v/>
      </c>
      <c r="I247" s="41">
        <v>200311</v>
      </c>
    </row>
    <row r="248" spans="1:9">
      <c r="A248" s="39" t="s">
        <v>57</v>
      </c>
      <c r="B248" s="40">
        <v>200303</v>
      </c>
      <c r="C248" s="39" t="s">
        <v>441</v>
      </c>
      <c r="D248" s="39" t="s">
        <v>40</v>
      </c>
      <c r="E248" s="39">
        <v>3</v>
      </c>
      <c r="F248" s="41" t="e">
        <f t="shared" si="9"/>
        <v>#N/A</v>
      </c>
      <c r="G248" s="41" t="str">
        <f t="shared" si="10"/>
        <v>303</v>
      </c>
      <c r="H248" s="41" t="str">
        <f t="shared" si="11"/>
        <v/>
      </c>
      <c r="I248" s="41">
        <v>200311</v>
      </c>
    </row>
    <row r="249" spans="1:9">
      <c r="A249" s="39" t="s">
        <v>57</v>
      </c>
      <c r="B249" s="40">
        <v>200304</v>
      </c>
      <c r="C249" s="39" t="s">
        <v>442</v>
      </c>
      <c r="D249" s="39" t="s">
        <v>40</v>
      </c>
      <c r="E249" s="39">
        <v>3</v>
      </c>
      <c r="F249" s="41" t="e">
        <f t="shared" si="9"/>
        <v>#N/A</v>
      </c>
      <c r="G249" s="41" t="str">
        <f t="shared" si="10"/>
        <v>304</v>
      </c>
      <c r="H249" s="41" t="str">
        <f t="shared" si="11"/>
        <v/>
      </c>
      <c r="I249" s="41">
        <v>200311</v>
      </c>
    </row>
    <row r="250" spans="1:9">
      <c r="A250" s="39" t="s">
        <v>57</v>
      </c>
      <c r="B250" s="40">
        <v>200305</v>
      </c>
      <c r="C250" s="39" t="s">
        <v>443</v>
      </c>
      <c r="D250" s="39" t="s">
        <v>40</v>
      </c>
      <c r="E250" s="39">
        <v>3</v>
      </c>
      <c r="F250" s="41" t="e">
        <f t="shared" si="9"/>
        <v>#N/A</v>
      </c>
      <c r="G250" s="41" t="str">
        <f t="shared" si="10"/>
        <v>305</v>
      </c>
      <c r="H250" s="41" t="str">
        <f t="shared" si="11"/>
        <v/>
      </c>
      <c r="I250" s="41">
        <v>200311</v>
      </c>
    </row>
    <row r="251" spans="1:9">
      <c r="A251" s="39" t="s">
        <v>57</v>
      </c>
      <c r="B251" s="40">
        <v>200306</v>
      </c>
      <c r="C251" s="39" t="s">
        <v>444</v>
      </c>
      <c r="D251" s="39" t="s">
        <v>40</v>
      </c>
      <c r="E251" s="39">
        <v>3</v>
      </c>
      <c r="F251" s="41" t="e">
        <f t="shared" si="9"/>
        <v>#N/A</v>
      </c>
      <c r="G251" s="41" t="str">
        <f t="shared" si="10"/>
        <v>306</v>
      </c>
      <c r="H251" s="41" t="str">
        <f t="shared" si="11"/>
        <v/>
      </c>
      <c r="I251" s="41">
        <v>200311</v>
      </c>
    </row>
    <row r="252" spans="1:9">
      <c r="A252" s="39" t="s">
        <v>55</v>
      </c>
      <c r="B252" s="40">
        <v>200310</v>
      </c>
      <c r="C252" s="39" t="s">
        <v>419</v>
      </c>
      <c r="D252" s="39" t="s">
        <v>40</v>
      </c>
      <c r="E252" s="39">
        <v>3</v>
      </c>
      <c r="F252" s="41" t="e">
        <f t="shared" si="9"/>
        <v>#N/A</v>
      </c>
      <c r="G252" s="41" t="str">
        <f t="shared" si="10"/>
        <v>310</v>
      </c>
      <c r="H252" s="41" t="str">
        <f t="shared" si="11"/>
        <v/>
      </c>
      <c r="I252" s="41">
        <v>200311</v>
      </c>
    </row>
    <row r="253" spans="1:9">
      <c r="A253" s="5" t="s">
        <v>54</v>
      </c>
      <c r="B253" s="13">
        <v>200311</v>
      </c>
      <c r="C253" s="5" t="s">
        <v>287</v>
      </c>
      <c r="D253" s="5" t="s">
        <v>40</v>
      </c>
      <c r="E253" s="5">
        <v>3</v>
      </c>
      <c r="F253" s="3">
        <f t="shared" si="9"/>
        <v>200311</v>
      </c>
      <c r="G253" s="3" t="str">
        <f t="shared" si="10"/>
        <v>311</v>
      </c>
      <c r="H253" s="3" t="str">
        <f t="shared" si="11"/>
        <v>200311</v>
      </c>
      <c r="I253" s="3">
        <v>200311</v>
      </c>
    </row>
    <row r="254" spans="1:9">
      <c r="A254" s="5" t="s">
        <v>55</v>
      </c>
      <c r="B254" s="13">
        <v>200311</v>
      </c>
      <c r="C254" s="5" t="s">
        <v>288</v>
      </c>
      <c r="D254" s="5" t="s">
        <v>40</v>
      </c>
      <c r="E254" s="5">
        <v>3</v>
      </c>
      <c r="F254" s="3">
        <f t="shared" si="9"/>
        <v>200311</v>
      </c>
      <c r="G254" s="3" t="str">
        <f t="shared" si="10"/>
        <v>311</v>
      </c>
      <c r="H254" s="3" t="str">
        <f t="shared" si="11"/>
        <v>200311</v>
      </c>
      <c r="I254" s="3">
        <v>200311</v>
      </c>
    </row>
    <row r="255" spans="1:9">
      <c r="A255" s="39" t="s">
        <v>54</v>
      </c>
      <c r="B255" s="40">
        <v>200312</v>
      </c>
      <c r="C255" s="39" t="s">
        <v>411</v>
      </c>
      <c r="D255" s="39" t="s">
        <v>40</v>
      </c>
      <c r="E255" s="39">
        <v>3</v>
      </c>
      <c r="F255" s="41" t="e">
        <f t="shared" si="9"/>
        <v>#N/A</v>
      </c>
      <c r="G255" s="41" t="str">
        <f t="shared" si="10"/>
        <v>312</v>
      </c>
      <c r="H255" s="41" t="str">
        <f t="shared" si="11"/>
        <v/>
      </c>
      <c r="I255" s="41">
        <v>200311</v>
      </c>
    </row>
    <row r="256" spans="1:9">
      <c r="A256" s="39" t="s">
        <v>55</v>
      </c>
      <c r="B256" s="40">
        <v>200312</v>
      </c>
      <c r="C256" s="39" t="s">
        <v>420</v>
      </c>
      <c r="D256" s="39" t="s">
        <v>40</v>
      </c>
      <c r="E256" s="39">
        <v>3</v>
      </c>
      <c r="F256" s="41" t="e">
        <f t="shared" si="9"/>
        <v>#N/A</v>
      </c>
      <c r="G256" s="41" t="str">
        <f t="shared" si="10"/>
        <v>312</v>
      </c>
      <c r="H256" s="41" t="str">
        <f t="shared" si="11"/>
        <v/>
      </c>
      <c r="I256" s="41">
        <v>200311</v>
      </c>
    </row>
    <row r="257" spans="1:9">
      <c r="A257" s="39" t="s">
        <v>54</v>
      </c>
      <c r="B257" s="40">
        <v>200313</v>
      </c>
      <c r="C257" s="39" t="s">
        <v>412</v>
      </c>
      <c r="D257" s="39" t="s">
        <v>40</v>
      </c>
      <c r="E257" s="39">
        <v>3</v>
      </c>
      <c r="F257" s="41" t="e">
        <f t="shared" si="9"/>
        <v>#N/A</v>
      </c>
      <c r="G257" s="41" t="str">
        <f t="shared" si="10"/>
        <v>313</v>
      </c>
      <c r="H257" s="41" t="str">
        <f t="shared" si="11"/>
        <v/>
      </c>
      <c r="I257" s="41">
        <v>200311</v>
      </c>
    </row>
    <row r="258" spans="1:9">
      <c r="A258" s="39" t="s">
        <v>55</v>
      </c>
      <c r="B258" s="40">
        <v>200313</v>
      </c>
      <c r="C258" s="39" t="s">
        <v>421</v>
      </c>
      <c r="D258" s="39" t="s">
        <v>40</v>
      </c>
      <c r="E258" s="39">
        <v>3</v>
      </c>
      <c r="F258" s="41" t="e">
        <f t="shared" si="9"/>
        <v>#N/A</v>
      </c>
      <c r="G258" s="41" t="str">
        <f t="shared" si="10"/>
        <v>313</v>
      </c>
      <c r="H258" s="41" t="str">
        <f t="shared" si="11"/>
        <v/>
      </c>
      <c r="I258" s="41">
        <v>200311</v>
      </c>
    </row>
    <row r="259" spans="1:9">
      <c r="A259" s="39" t="s">
        <v>54</v>
      </c>
      <c r="B259" s="40">
        <v>200314</v>
      </c>
      <c r="C259" s="39" t="s">
        <v>413</v>
      </c>
      <c r="D259" s="39" t="s">
        <v>40</v>
      </c>
      <c r="E259" s="39">
        <v>3</v>
      </c>
      <c r="F259" s="41" t="e">
        <f t="shared" si="9"/>
        <v>#N/A</v>
      </c>
      <c r="G259" s="41" t="str">
        <f t="shared" si="10"/>
        <v>314</v>
      </c>
      <c r="H259" s="41" t="str">
        <f t="shared" si="11"/>
        <v/>
      </c>
      <c r="I259" s="41">
        <v>200311</v>
      </c>
    </row>
    <row r="260" spans="1:9">
      <c r="A260" s="39" t="s">
        <v>55</v>
      </c>
      <c r="B260" s="40">
        <v>200314</v>
      </c>
      <c r="C260" s="39" t="s">
        <v>422</v>
      </c>
      <c r="D260" s="39" t="s">
        <v>40</v>
      </c>
      <c r="E260" s="39">
        <v>3</v>
      </c>
      <c r="F260" s="41" t="e">
        <f t="shared" ref="F260:F323" si="12">VLOOKUP(B260,$M$4:$M$29,1,FALSE)</f>
        <v>#N/A</v>
      </c>
      <c r="G260" s="41" t="str">
        <f t="shared" ref="G260:G323" si="13">LEFT(C260,3)</f>
        <v>314</v>
      </c>
      <c r="H260" s="41" t="str">
        <f t="shared" ref="H260:H323" si="14">IF(G260="311","200311",IF(G260="211","200211",IF(G260="411","200411","")))</f>
        <v/>
      </c>
      <c r="I260" s="41">
        <v>200311</v>
      </c>
    </row>
    <row r="261" spans="1:9">
      <c r="A261" s="39" t="s">
        <v>54</v>
      </c>
      <c r="B261" s="40">
        <v>200315</v>
      </c>
      <c r="C261" s="39" t="s">
        <v>414</v>
      </c>
      <c r="D261" s="39" t="s">
        <v>40</v>
      </c>
      <c r="E261" s="39">
        <v>3</v>
      </c>
      <c r="F261" s="41" t="e">
        <f t="shared" si="12"/>
        <v>#N/A</v>
      </c>
      <c r="G261" s="41" t="str">
        <f t="shared" si="13"/>
        <v>315</v>
      </c>
      <c r="H261" s="41" t="str">
        <f t="shared" si="14"/>
        <v/>
      </c>
      <c r="I261" s="41">
        <v>200311</v>
      </c>
    </row>
    <row r="262" spans="1:9">
      <c r="A262" s="39" t="s">
        <v>55</v>
      </c>
      <c r="B262" s="40">
        <v>200315</v>
      </c>
      <c r="C262" s="39" t="s">
        <v>423</v>
      </c>
      <c r="D262" s="39" t="s">
        <v>40</v>
      </c>
      <c r="E262" s="39">
        <v>3</v>
      </c>
      <c r="F262" s="41" t="e">
        <f t="shared" si="12"/>
        <v>#N/A</v>
      </c>
      <c r="G262" s="41" t="str">
        <f t="shared" si="13"/>
        <v>315</v>
      </c>
      <c r="H262" s="41" t="str">
        <f t="shared" si="14"/>
        <v/>
      </c>
      <c r="I262" s="41">
        <v>200311</v>
      </c>
    </row>
    <row r="263" spans="1:9">
      <c r="A263" s="39" t="s">
        <v>54</v>
      </c>
      <c r="B263" s="40">
        <v>200316</v>
      </c>
      <c r="C263" s="39" t="s">
        <v>415</v>
      </c>
      <c r="D263" s="39" t="s">
        <v>40</v>
      </c>
      <c r="E263" s="39">
        <v>3</v>
      </c>
      <c r="F263" s="41" t="e">
        <f t="shared" si="12"/>
        <v>#N/A</v>
      </c>
      <c r="G263" s="41" t="str">
        <f t="shared" si="13"/>
        <v>316</v>
      </c>
      <c r="H263" s="41" t="str">
        <f t="shared" si="14"/>
        <v/>
      </c>
      <c r="I263" s="41">
        <v>200311</v>
      </c>
    </row>
    <row r="264" spans="1:9">
      <c r="A264" s="39" t="s">
        <v>55</v>
      </c>
      <c r="B264" s="40">
        <v>200316</v>
      </c>
      <c r="C264" s="39" t="s">
        <v>424</v>
      </c>
      <c r="D264" s="39" t="s">
        <v>40</v>
      </c>
      <c r="E264" s="39">
        <v>3</v>
      </c>
      <c r="F264" s="41" t="e">
        <f t="shared" si="12"/>
        <v>#N/A</v>
      </c>
      <c r="G264" s="41" t="str">
        <f t="shared" si="13"/>
        <v>316</v>
      </c>
      <c r="H264" s="41" t="str">
        <f t="shared" si="14"/>
        <v/>
      </c>
      <c r="I264" s="41">
        <v>200311</v>
      </c>
    </row>
    <row r="265" spans="1:9">
      <c r="A265" s="39" t="s">
        <v>55</v>
      </c>
      <c r="B265" s="40">
        <v>200317</v>
      </c>
      <c r="C265" s="39" t="s">
        <v>425</v>
      </c>
      <c r="D265" s="39" t="s">
        <v>40</v>
      </c>
      <c r="E265" s="39">
        <v>3</v>
      </c>
      <c r="F265" s="41" t="e">
        <f t="shared" si="12"/>
        <v>#N/A</v>
      </c>
      <c r="G265" s="41" t="str">
        <f t="shared" si="13"/>
        <v>317</v>
      </c>
      <c r="H265" s="41" t="str">
        <f t="shared" si="14"/>
        <v/>
      </c>
      <c r="I265" s="41">
        <v>200311</v>
      </c>
    </row>
    <row r="266" spans="1:9">
      <c r="A266" s="33" t="s">
        <v>57</v>
      </c>
      <c r="B266" s="34">
        <v>200400</v>
      </c>
      <c r="C266" s="33" t="s">
        <v>445</v>
      </c>
      <c r="D266" s="33" t="s">
        <v>40</v>
      </c>
      <c r="E266" s="33">
        <v>3</v>
      </c>
      <c r="F266" s="35" t="e">
        <f t="shared" si="12"/>
        <v>#N/A</v>
      </c>
      <c r="G266" s="35" t="str">
        <f t="shared" si="13"/>
        <v>400</v>
      </c>
      <c r="H266" s="35" t="str">
        <f t="shared" si="14"/>
        <v/>
      </c>
      <c r="I266" s="35">
        <v>200411</v>
      </c>
    </row>
    <row r="267" spans="1:9">
      <c r="A267" s="33" t="s">
        <v>57</v>
      </c>
      <c r="B267" s="34">
        <v>200401</v>
      </c>
      <c r="C267" s="33" t="s">
        <v>446</v>
      </c>
      <c r="D267" s="33" t="s">
        <v>40</v>
      </c>
      <c r="E267" s="33">
        <v>3</v>
      </c>
      <c r="F267" s="35" t="e">
        <f t="shared" si="12"/>
        <v>#N/A</v>
      </c>
      <c r="G267" s="35" t="str">
        <f t="shared" si="13"/>
        <v>401</v>
      </c>
      <c r="H267" s="35" t="str">
        <f t="shared" si="14"/>
        <v/>
      </c>
      <c r="I267" s="35">
        <v>200411</v>
      </c>
    </row>
    <row r="268" spans="1:9">
      <c r="A268" s="33" t="s">
        <v>57</v>
      </c>
      <c r="B268" s="34">
        <v>200402</v>
      </c>
      <c r="C268" s="33" t="s">
        <v>447</v>
      </c>
      <c r="D268" s="33" t="s">
        <v>40</v>
      </c>
      <c r="E268" s="33">
        <v>3</v>
      </c>
      <c r="F268" s="35" t="e">
        <f t="shared" si="12"/>
        <v>#N/A</v>
      </c>
      <c r="G268" s="35" t="str">
        <f t="shared" si="13"/>
        <v>402</v>
      </c>
      <c r="H268" s="35" t="str">
        <f t="shared" si="14"/>
        <v/>
      </c>
      <c r="I268" s="35">
        <v>200411</v>
      </c>
    </row>
    <row r="269" spans="1:9">
      <c r="A269" s="33" t="s">
        <v>57</v>
      </c>
      <c r="B269" s="34">
        <v>200403</v>
      </c>
      <c r="C269" s="33" t="s">
        <v>448</v>
      </c>
      <c r="D269" s="33" t="s">
        <v>40</v>
      </c>
      <c r="E269" s="33">
        <v>3</v>
      </c>
      <c r="F269" s="35" t="e">
        <f t="shared" si="12"/>
        <v>#N/A</v>
      </c>
      <c r="G269" s="35" t="str">
        <f t="shared" si="13"/>
        <v>403</v>
      </c>
      <c r="H269" s="35" t="str">
        <f t="shared" si="14"/>
        <v/>
      </c>
      <c r="I269" s="35">
        <v>200411</v>
      </c>
    </row>
    <row r="270" spans="1:9">
      <c r="A270" s="33" t="s">
        <v>55</v>
      </c>
      <c r="B270" s="34">
        <v>200410</v>
      </c>
      <c r="C270" s="33" t="s">
        <v>426</v>
      </c>
      <c r="D270" s="33" t="s">
        <v>40</v>
      </c>
      <c r="E270" s="33">
        <v>3</v>
      </c>
      <c r="F270" s="35" t="e">
        <f t="shared" si="12"/>
        <v>#N/A</v>
      </c>
      <c r="G270" s="35" t="str">
        <f t="shared" si="13"/>
        <v>410</v>
      </c>
      <c r="H270" s="35" t="str">
        <f t="shared" si="14"/>
        <v/>
      </c>
      <c r="I270" s="35">
        <v>200411</v>
      </c>
    </row>
    <row r="271" spans="1:9">
      <c r="A271" s="5" t="s">
        <v>54</v>
      </c>
      <c r="B271" s="13">
        <v>200411</v>
      </c>
      <c r="C271" s="5" t="s">
        <v>374</v>
      </c>
      <c r="D271" s="5" t="s">
        <v>40</v>
      </c>
      <c r="E271" s="5">
        <v>3</v>
      </c>
      <c r="F271" s="3">
        <f t="shared" si="12"/>
        <v>200411</v>
      </c>
      <c r="G271" s="3" t="str">
        <f t="shared" si="13"/>
        <v>411</v>
      </c>
      <c r="H271" s="3" t="str">
        <f t="shared" si="14"/>
        <v>200411</v>
      </c>
      <c r="I271" s="3">
        <v>200411</v>
      </c>
    </row>
    <row r="272" spans="1:9">
      <c r="A272" s="5" t="s">
        <v>55</v>
      </c>
      <c r="B272" s="13">
        <v>200411</v>
      </c>
      <c r="C272" s="5" t="s">
        <v>375</v>
      </c>
      <c r="D272" s="5" t="s">
        <v>40</v>
      </c>
      <c r="E272" s="5">
        <v>3</v>
      </c>
      <c r="F272" s="3">
        <f t="shared" si="12"/>
        <v>200411</v>
      </c>
      <c r="G272" s="3" t="str">
        <f t="shared" si="13"/>
        <v>411</v>
      </c>
      <c r="H272" s="3" t="str">
        <f t="shared" si="14"/>
        <v>200411</v>
      </c>
      <c r="I272" s="3">
        <v>200411</v>
      </c>
    </row>
    <row r="273" spans="1:9">
      <c r="A273" s="33" t="s">
        <v>54</v>
      </c>
      <c r="B273" s="34">
        <v>200412</v>
      </c>
      <c r="C273" s="33" t="s">
        <v>416</v>
      </c>
      <c r="D273" s="33" t="s">
        <v>40</v>
      </c>
      <c r="E273" s="33">
        <v>3</v>
      </c>
      <c r="F273" s="35" t="e">
        <f t="shared" si="12"/>
        <v>#N/A</v>
      </c>
      <c r="G273" s="35" t="str">
        <f t="shared" si="13"/>
        <v>412</v>
      </c>
      <c r="H273" s="35" t="str">
        <f t="shared" si="14"/>
        <v/>
      </c>
      <c r="I273" s="35">
        <v>200411</v>
      </c>
    </row>
    <row r="274" spans="1:9">
      <c r="A274" s="33" t="s">
        <v>55</v>
      </c>
      <c r="B274" s="34">
        <v>200412</v>
      </c>
      <c r="C274" s="33" t="s">
        <v>427</v>
      </c>
      <c r="D274" s="33" t="s">
        <v>40</v>
      </c>
      <c r="E274" s="33">
        <v>3</v>
      </c>
      <c r="F274" s="35" t="e">
        <f t="shared" si="12"/>
        <v>#N/A</v>
      </c>
      <c r="G274" s="35" t="str">
        <f t="shared" si="13"/>
        <v>412</v>
      </c>
      <c r="H274" s="35" t="str">
        <f t="shared" si="14"/>
        <v/>
      </c>
      <c r="I274" s="35">
        <v>200411</v>
      </c>
    </row>
    <row r="275" spans="1:9">
      <c r="A275" s="33" t="s">
        <v>54</v>
      </c>
      <c r="B275" s="34">
        <v>200413</v>
      </c>
      <c r="C275" s="33" t="s">
        <v>417</v>
      </c>
      <c r="D275" s="33" t="s">
        <v>40</v>
      </c>
      <c r="E275" s="33">
        <v>3</v>
      </c>
      <c r="F275" s="35" t="e">
        <f t="shared" si="12"/>
        <v>#N/A</v>
      </c>
      <c r="G275" s="35" t="str">
        <f t="shared" si="13"/>
        <v>413</v>
      </c>
      <c r="H275" s="35" t="str">
        <f t="shared" si="14"/>
        <v/>
      </c>
      <c r="I275" s="35">
        <v>200411</v>
      </c>
    </row>
    <row r="276" spans="1:9">
      <c r="A276" s="33" t="s">
        <v>55</v>
      </c>
      <c r="B276" s="34">
        <v>200413</v>
      </c>
      <c r="C276" s="33" t="s">
        <v>428</v>
      </c>
      <c r="D276" s="33" t="s">
        <v>40</v>
      </c>
      <c r="E276" s="33">
        <v>3</v>
      </c>
      <c r="F276" s="35" t="e">
        <f t="shared" si="12"/>
        <v>#N/A</v>
      </c>
      <c r="G276" s="35" t="str">
        <f t="shared" si="13"/>
        <v>413</v>
      </c>
      <c r="H276" s="35" t="str">
        <f t="shared" si="14"/>
        <v/>
      </c>
      <c r="I276" s="35">
        <v>200411</v>
      </c>
    </row>
    <row r="277" spans="1:9">
      <c r="A277" s="33" t="s">
        <v>54</v>
      </c>
      <c r="B277" s="34">
        <v>200414</v>
      </c>
      <c r="C277" s="33" t="s">
        <v>418</v>
      </c>
      <c r="D277" s="33" t="s">
        <v>40</v>
      </c>
      <c r="E277" s="33">
        <v>3</v>
      </c>
      <c r="F277" s="35" t="e">
        <f t="shared" si="12"/>
        <v>#N/A</v>
      </c>
      <c r="G277" s="35" t="str">
        <f t="shared" si="13"/>
        <v>414</v>
      </c>
      <c r="H277" s="35" t="str">
        <f t="shared" si="14"/>
        <v/>
      </c>
      <c r="I277" s="35">
        <v>200411</v>
      </c>
    </row>
    <row r="278" spans="1:9">
      <c r="A278" s="36" t="s">
        <v>59</v>
      </c>
      <c r="B278" s="37">
        <v>200450</v>
      </c>
      <c r="C278" s="36" t="s">
        <v>462</v>
      </c>
      <c r="D278" s="36" t="s">
        <v>40</v>
      </c>
      <c r="E278" s="36">
        <v>3</v>
      </c>
      <c r="F278" s="38" t="e">
        <f t="shared" si="12"/>
        <v>#N/A</v>
      </c>
      <c r="G278" s="38" t="str">
        <f t="shared" si="13"/>
        <v>450</v>
      </c>
      <c r="H278" s="38" t="str">
        <f t="shared" si="14"/>
        <v/>
      </c>
      <c r="I278" s="38">
        <v>200211</v>
      </c>
    </row>
    <row r="279" spans="1:9">
      <c r="A279" s="36" t="s">
        <v>59</v>
      </c>
      <c r="B279" s="37">
        <v>200451</v>
      </c>
      <c r="C279" s="36" t="s">
        <v>463</v>
      </c>
      <c r="D279" s="36" t="s">
        <v>40</v>
      </c>
      <c r="E279" s="36">
        <v>3</v>
      </c>
      <c r="F279" s="38" t="e">
        <f t="shared" si="12"/>
        <v>#N/A</v>
      </c>
      <c r="G279" s="38" t="str">
        <f t="shared" si="13"/>
        <v>451</v>
      </c>
      <c r="H279" s="38" t="str">
        <f t="shared" si="14"/>
        <v/>
      </c>
      <c r="I279" s="38">
        <v>200211</v>
      </c>
    </row>
    <row r="280" spans="1:9">
      <c r="A280" s="36" t="s">
        <v>59</v>
      </c>
      <c r="B280" s="37">
        <v>200456</v>
      </c>
      <c r="C280" s="36" t="s">
        <v>464</v>
      </c>
      <c r="D280" s="36" t="s">
        <v>40</v>
      </c>
      <c r="E280" s="36">
        <v>3</v>
      </c>
      <c r="F280" s="38" t="e">
        <f t="shared" si="12"/>
        <v>#N/A</v>
      </c>
      <c r="G280" s="38" t="str">
        <f t="shared" si="13"/>
        <v>456</v>
      </c>
      <c r="H280" s="38" t="str">
        <f t="shared" si="14"/>
        <v/>
      </c>
      <c r="I280" s="38">
        <v>200211</v>
      </c>
    </row>
    <row r="281" spans="1:9">
      <c r="A281" s="36" t="s">
        <v>59</v>
      </c>
      <c r="B281" s="37">
        <v>200457</v>
      </c>
      <c r="C281" s="36" t="s">
        <v>465</v>
      </c>
      <c r="D281" s="36" t="s">
        <v>40</v>
      </c>
      <c r="E281" s="36">
        <v>3</v>
      </c>
      <c r="F281" s="38" t="e">
        <f t="shared" si="12"/>
        <v>#N/A</v>
      </c>
      <c r="G281" s="38" t="str">
        <f t="shared" si="13"/>
        <v>457</v>
      </c>
      <c r="H281" s="38" t="str">
        <f t="shared" si="14"/>
        <v/>
      </c>
      <c r="I281" s="38">
        <v>200211</v>
      </c>
    </row>
    <row r="282" spans="1:9">
      <c r="A282" s="39" t="s">
        <v>58</v>
      </c>
      <c r="B282" s="40">
        <v>200460</v>
      </c>
      <c r="C282" s="39" t="s">
        <v>449</v>
      </c>
      <c r="D282" s="39" t="s">
        <v>40</v>
      </c>
      <c r="E282" s="39">
        <v>3</v>
      </c>
      <c r="F282" s="41" t="e">
        <f t="shared" si="12"/>
        <v>#N/A</v>
      </c>
      <c r="G282" s="41" t="str">
        <f t="shared" si="13"/>
        <v>460</v>
      </c>
      <c r="H282" s="41" t="str">
        <f t="shared" si="14"/>
        <v/>
      </c>
      <c r="I282" s="41">
        <v>200311</v>
      </c>
    </row>
    <row r="283" spans="1:9">
      <c r="A283" s="39" t="s">
        <v>58</v>
      </c>
      <c r="B283" s="40">
        <v>200461</v>
      </c>
      <c r="C283" s="39" t="s">
        <v>450</v>
      </c>
      <c r="D283" s="39" t="s">
        <v>40</v>
      </c>
      <c r="E283" s="39">
        <v>3</v>
      </c>
      <c r="F283" s="41" t="e">
        <f t="shared" si="12"/>
        <v>#N/A</v>
      </c>
      <c r="G283" s="41" t="str">
        <f t="shared" si="13"/>
        <v>461</v>
      </c>
      <c r="H283" s="41" t="str">
        <f t="shared" si="14"/>
        <v/>
      </c>
      <c r="I283" s="41">
        <v>200311</v>
      </c>
    </row>
    <row r="284" spans="1:9">
      <c r="A284" s="39" t="s">
        <v>58</v>
      </c>
      <c r="B284" s="40">
        <v>200462</v>
      </c>
      <c r="C284" s="39" t="s">
        <v>451</v>
      </c>
      <c r="D284" s="39" t="s">
        <v>40</v>
      </c>
      <c r="E284" s="39">
        <v>3</v>
      </c>
      <c r="F284" s="41" t="e">
        <f t="shared" si="12"/>
        <v>#N/A</v>
      </c>
      <c r="G284" s="41" t="str">
        <f t="shared" si="13"/>
        <v>462</v>
      </c>
      <c r="H284" s="41" t="str">
        <f t="shared" si="14"/>
        <v/>
      </c>
      <c r="I284" s="41">
        <v>200311</v>
      </c>
    </row>
    <row r="285" spans="1:9">
      <c r="A285" s="39" t="s">
        <v>58</v>
      </c>
      <c r="B285" s="40">
        <v>200463</v>
      </c>
      <c r="C285" s="39" t="s">
        <v>452</v>
      </c>
      <c r="D285" s="39" t="s">
        <v>40</v>
      </c>
      <c r="E285" s="39">
        <v>3</v>
      </c>
      <c r="F285" s="41" t="e">
        <f t="shared" si="12"/>
        <v>#N/A</v>
      </c>
      <c r="G285" s="41" t="str">
        <f t="shared" si="13"/>
        <v>463</v>
      </c>
      <c r="H285" s="41" t="str">
        <f t="shared" si="14"/>
        <v/>
      </c>
      <c r="I285" s="41">
        <v>200311</v>
      </c>
    </row>
    <row r="286" spans="1:9">
      <c r="A286" s="39" t="s">
        <v>58</v>
      </c>
      <c r="B286" s="40">
        <v>200464</v>
      </c>
      <c r="C286" s="39" t="s">
        <v>453</v>
      </c>
      <c r="D286" s="39" t="s">
        <v>40</v>
      </c>
      <c r="E286" s="39">
        <v>3</v>
      </c>
      <c r="F286" s="41" t="e">
        <f t="shared" si="12"/>
        <v>#N/A</v>
      </c>
      <c r="G286" s="41" t="str">
        <f t="shared" si="13"/>
        <v>464</v>
      </c>
      <c r="H286" s="41" t="str">
        <f t="shared" si="14"/>
        <v/>
      </c>
      <c r="I286" s="41">
        <v>200311</v>
      </c>
    </row>
    <row r="287" spans="1:9">
      <c r="A287" s="39" t="s">
        <v>58</v>
      </c>
      <c r="B287" s="40">
        <v>200465</v>
      </c>
      <c r="C287" s="39" t="s">
        <v>454</v>
      </c>
      <c r="D287" s="39" t="s">
        <v>40</v>
      </c>
      <c r="E287" s="39">
        <v>3</v>
      </c>
      <c r="F287" s="41" t="e">
        <f t="shared" si="12"/>
        <v>#N/A</v>
      </c>
      <c r="G287" s="41" t="str">
        <f t="shared" si="13"/>
        <v>465</v>
      </c>
      <c r="H287" s="41" t="str">
        <f t="shared" si="14"/>
        <v/>
      </c>
      <c r="I287" s="41">
        <v>200311</v>
      </c>
    </row>
    <row r="288" spans="1:9">
      <c r="A288" s="39" t="s">
        <v>58</v>
      </c>
      <c r="B288" s="40">
        <v>200466</v>
      </c>
      <c r="C288" s="39" t="s">
        <v>455</v>
      </c>
      <c r="D288" s="39" t="s">
        <v>40</v>
      </c>
      <c r="E288" s="39">
        <v>3</v>
      </c>
      <c r="F288" s="41" t="e">
        <f t="shared" si="12"/>
        <v>#N/A</v>
      </c>
      <c r="G288" s="41" t="str">
        <f t="shared" si="13"/>
        <v>466</v>
      </c>
      <c r="H288" s="41" t="str">
        <f t="shared" si="14"/>
        <v/>
      </c>
      <c r="I288" s="41">
        <v>200311</v>
      </c>
    </row>
    <row r="289" spans="1:9">
      <c r="A289" s="39" t="s">
        <v>58</v>
      </c>
      <c r="B289" s="40">
        <v>200467</v>
      </c>
      <c r="C289" s="39" t="s">
        <v>456</v>
      </c>
      <c r="D289" s="39" t="s">
        <v>40</v>
      </c>
      <c r="E289" s="39">
        <v>3</v>
      </c>
      <c r="F289" s="41" t="e">
        <f t="shared" si="12"/>
        <v>#N/A</v>
      </c>
      <c r="G289" s="41" t="str">
        <f t="shared" si="13"/>
        <v>467</v>
      </c>
      <c r="H289" s="41" t="str">
        <f t="shared" si="14"/>
        <v/>
      </c>
      <c r="I289" s="41">
        <v>200311</v>
      </c>
    </row>
    <row r="290" spans="1:9">
      <c r="A290" s="39" t="s">
        <v>58</v>
      </c>
      <c r="B290" s="40">
        <v>200468</v>
      </c>
      <c r="C290" s="39" t="s">
        <v>457</v>
      </c>
      <c r="D290" s="39" t="s">
        <v>40</v>
      </c>
      <c r="E290" s="39">
        <v>3</v>
      </c>
      <c r="F290" s="41" t="e">
        <f t="shared" si="12"/>
        <v>#N/A</v>
      </c>
      <c r="G290" s="41" t="str">
        <f t="shared" si="13"/>
        <v>468</v>
      </c>
      <c r="H290" s="41" t="str">
        <f t="shared" si="14"/>
        <v/>
      </c>
      <c r="I290" s="41">
        <v>200311</v>
      </c>
    </row>
    <row r="291" spans="1:9">
      <c r="A291" s="33" t="s">
        <v>58</v>
      </c>
      <c r="B291" s="34">
        <v>200470</v>
      </c>
      <c r="C291" s="33" t="s">
        <v>458</v>
      </c>
      <c r="D291" s="33" t="s">
        <v>40</v>
      </c>
      <c r="E291" s="33">
        <v>3</v>
      </c>
      <c r="F291" s="35" t="e">
        <f t="shared" si="12"/>
        <v>#N/A</v>
      </c>
      <c r="G291" s="35" t="str">
        <f t="shared" si="13"/>
        <v>470</v>
      </c>
      <c r="H291" s="35" t="str">
        <f t="shared" si="14"/>
        <v/>
      </c>
      <c r="I291" s="35">
        <v>200411</v>
      </c>
    </row>
    <row r="292" spans="1:9">
      <c r="A292" s="33" t="s">
        <v>58</v>
      </c>
      <c r="B292" s="34">
        <v>200471</v>
      </c>
      <c r="C292" s="33" t="s">
        <v>459</v>
      </c>
      <c r="D292" s="33" t="s">
        <v>40</v>
      </c>
      <c r="E292" s="33">
        <v>3</v>
      </c>
      <c r="F292" s="35" t="e">
        <f t="shared" si="12"/>
        <v>#N/A</v>
      </c>
      <c r="G292" s="35" t="str">
        <f t="shared" si="13"/>
        <v>471</v>
      </c>
      <c r="H292" s="35" t="str">
        <f t="shared" si="14"/>
        <v/>
      </c>
      <c r="I292" s="35">
        <v>200411</v>
      </c>
    </row>
    <row r="293" spans="1:9">
      <c r="A293" s="33" t="s">
        <v>58</v>
      </c>
      <c r="B293" s="34">
        <v>200472</v>
      </c>
      <c r="C293" s="33" t="s">
        <v>460</v>
      </c>
      <c r="D293" s="33" t="s">
        <v>40</v>
      </c>
      <c r="E293" s="33">
        <v>3</v>
      </c>
      <c r="F293" s="35" t="e">
        <f t="shared" si="12"/>
        <v>#N/A</v>
      </c>
      <c r="G293" s="35" t="str">
        <f t="shared" si="13"/>
        <v>472</v>
      </c>
      <c r="H293" s="35" t="str">
        <f t="shared" si="14"/>
        <v/>
      </c>
      <c r="I293" s="35">
        <v>200411</v>
      </c>
    </row>
    <row r="294" spans="1:9">
      <c r="A294" s="33" t="s">
        <v>58</v>
      </c>
      <c r="B294" s="34">
        <v>200473</v>
      </c>
      <c r="C294" s="33" t="s">
        <v>461</v>
      </c>
      <c r="D294" s="33" t="s">
        <v>40</v>
      </c>
      <c r="E294" s="33">
        <v>3</v>
      </c>
      <c r="F294" s="35" t="e">
        <f t="shared" si="12"/>
        <v>#N/A</v>
      </c>
      <c r="G294" s="35" t="str">
        <f t="shared" si="13"/>
        <v>473</v>
      </c>
      <c r="H294" s="35" t="str">
        <f t="shared" si="14"/>
        <v/>
      </c>
      <c r="I294" s="35">
        <v>200411</v>
      </c>
    </row>
    <row r="295" spans="1:9">
      <c r="A295" s="26" t="s">
        <v>52</v>
      </c>
      <c r="B295" s="27" t="s">
        <v>395</v>
      </c>
      <c r="C295" s="26" t="s">
        <v>396</v>
      </c>
      <c r="D295" s="26" t="s">
        <v>40</v>
      </c>
      <c r="E295" s="26">
        <v>18</v>
      </c>
      <c r="F295" s="28" t="e">
        <f t="shared" si="12"/>
        <v>#N/A</v>
      </c>
      <c r="G295" s="28" t="str">
        <f t="shared" si="13"/>
        <v>101</v>
      </c>
      <c r="H295" s="28" t="str">
        <f t="shared" si="14"/>
        <v/>
      </c>
      <c r="I295" s="29">
        <v>200101</v>
      </c>
    </row>
    <row r="296" spans="1:9">
      <c r="A296" s="26" t="s">
        <v>50</v>
      </c>
      <c r="B296" s="27" t="s">
        <v>395</v>
      </c>
      <c r="C296" s="26" t="s">
        <v>396</v>
      </c>
      <c r="D296" s="26" t="s">
        <v>40</v>
      </c>
      <c r="E296" s="26">
        <v>18</v>
      </c>
      <c r="F296" s="28" t="e">
        <f t="shared" si="12"/>
        <v>#N/A</v>
      </c>
      <c r="G296" s="28" t="str">
        <f t="shared" si="13"/>
        <v>101</v>
      </c>
      <c r="H296" s="28" t="str">
        <f t="shared" si="14"/>
        <v/>
      </c>
      <c r="I296" s="29">
        <v>200101</v>
      </c>
    </row>
    <row r="297" spans="1:9">
      <c r="A297" s="26" t="s">
        <v>46</v>
      </c>
      <c r="B297" s="27" t="s">
        <v>395</v>
      </c>
      <c r="C297" s="26" t="s">
        <v>396</v>
      </c>
      <c r="D297" s="26" t="s">
        <v>40</v>
      </c>
      <c r="E297" s="26">
        <v>18</v>
      </c>
      <c r="F297" s="28" t="e">
        <f t="shared" si="12"/>
        <v>#N/A</v>
      </c>
      <c r="G297" s="28" t="str">
        <f t="shared" si="13"/>
        <v>101</v>
      </c>
      <c r="H297" s="28" t="str">
        <f t="shared" si="14"/>
        <v/>
      </c>
      <c r="I297" s="29">
        <v>200101</v>
      </c>
    </row>
    <row r="298" spans="1:9">
      <c r="A298" s="26" t="s">
        <v>51</v>
      </c>
      <c r="B298" s="27" t="s">
        <v>395</v>
      </c>
      <c r="C298" s="26" t="s">
        <v>396</v>
      </c>
      <c r="D298" s="26" t="s">
        <v>40</v>
      </c>
      <c r="E298" s="26">
        <v>18</v>
      </c>
      <c r="F298" s="28" t="e">
        <f t="shared" si="12"/>
        <v>#N/A</v>
      </c>
      <c r="G298" s="28" t="str">
        <f t="shared" si="13"/>
        <v>101</v>
      </c>
      <c r="H298" s="28" t="str">
        <f t="shared" si="14"/>
        <v/>
      </c>
      <c r="I298" s="29">
        <v>200101</v>
      </c>
    </row>
    <row r="299" spans="1:9">
      <c r="A299" s="26" t="s">
        <v>48</v>
      </c>
      <c r="B299" s="27" t="s">
        <v>395</v>
      </c>
      <c r="C299" s="26" t="s">
        <v>396</v>
      </c>
      <c r="D299" s="26" t="s">
        <v>40</v>
      </c>
      <c r="E299" s="26">
        <v>18</v>
      </c>
      <c r="F299" s="28" t="e">
        <f t="shared" si="12"/>
        <v>#N/A</v>
      </c>
      <c r="G299" s="28" t="str">
        <f t="shared" si="13"/>
        <v>101</v>
      </c>
      <c r="H299" s="28" t="str">
        <f t="shared" si="14"/>
        <v/>
      </c>
      <c r="I299" s="29">
        <v>200101</v>
      </c>
    </row>
    <row r="300" spans="1:9">
      <c r="A300" s="26" t="s">
        <v>52</v>
      </c>
      <c r="B300" s="27" t="s">
        <v>397</v>
      </c>
      <c r="C300" s="26" t="s">
        <v>398</v>
      </c>
      <c r="D300" s="26" t="s">
        <v>40</v>
      </c>
      <c r="E300" s="26">
        <v>18</v>
      </c>
      <c r="F300" s="28" t="e">
        <f t="shared" si="12"/>
        <v>#N/A</v>
      </c>
      <c r="G300" s="28" t="str">
        <f t="shared" si="13"/>
        <v>102</v>
      </c>
      <c r="H300" s="28" t="str">
        <f t="shared" si="14"/>
        <v/>
      </c>
      <c r="I300" s="29">
        <v>200102</v>
      </c>
    </row>
    <row r="301" spans="1:9">
      <c r="A301" s="26" t="s">
        <v>50</v>
      </c>
      <c r="B301" s="27" t="s">
        <v>397</v>
      </c>
      <c r="C301" s="26" t="s">
        <v>398</v>
      </c>
      <c r="D301" s="26" t="s">
        <v>40</v>
      </c>
      <c r="E301" s="26">
        <v>18</v>
      </c>
      <c r="F301" s="28" t="e">
        <f t="shared" si="12"/>
        <v>#N/A</v>
      </c>
      <c r="G301" s="28" t="str">
        <f t="shared" si="13"/>
        <v>102</v>
      </c>
      <c r="H301" s="28" t="str">
        <f t="shared" si="14"/>
        <v/>
      </c>
      <c r="I301" s="29">
        <v>200102</v>
      </c>
    </row>
    <row r="302" spans="1:9">
      <c r="A302" s="26" t="s">
        <v>46</v>
      </c>
      <c r="B302" s="27" t="s">
        <v>397</v>
      </c>
      <c r="C302" s="26" t="s">
        <v>398</v>
      </c>
      <c r="D302" s="26" t="s">
        <v>40</v>
      </c>
      <c r="E302" s="26">
        <v>18</v>
      </c>
      <c r="F302" s="28" t="e">
        <f t="shared" si="12"/>
        <v>#N/A</v>
      </c>
      <c r="G302" s="28" t="str">
        <f t="shared" si="13"/>
        <v>102</v>
      </c>
      <c r="H302" s="28" t="str">
        <f t="shared" si="14"/>
        <v/>
      </c>
      <c r="I302" s="29">
        <v>200102</v>
      </c>
    </row>
    <row r="303" spans="1:9">
      <c r="A303" s="26" t="s">
        <v>51</v>
      </c>
      <c r="B303" s="27" t="s">
        <v>397</v>
      </c>
      <c r="C303" s="26" t="s">
        <v>398</v>
      </c>
      <c r="D303" s="26" t="s">
        <v>40</v>
      </c>
      <c r="E303" s="26">
        <v>18</v>
      </c>
      <c r="F303" s="28" t="e">
        <f t="shared" si="12"/>
        <v>#N/A</v>
      </c>
      <c r="G303" s="28" t="str">
        <f t="shared" si="13"/>
        <v>102</v>
      </c>
      <c r="H303" s="28" t="str">
        <f t="shared" si="14"/>
        <v/>
      </c>
      <c r="I303" s="29">
        <v>200102</v>
      </c>
    </row>
    <row r="304" spans="1:9">
      <c r="A304" s="26" t="s">
        <v>48</v>
      </c>
      <c r="B304" s="27" t="s">
        <v>397</v>
      </c>
      <c r="C304" s="26" t="s">
        <v>398</v>
      </c>
      <c r="D304" s="26" t="s">
        <v>40</v>
      </c>
      <c r="E304" s="26">
        <v>18</v>
      </c>
      <c r="F304" s="28" t="e">
        <f t="shared" si="12"/>
        <v>#N/A</v>
      </c>
      <c r="G304" s="28" t="str">
        <f t="shared" si="13"/>
        <v>102</v>
      </c>
      <c r="H304" s="28" t="str">
        <f t="shared" si="14"/>
        <v/>
      </c>
      <c r="I304" s="29">
        <v>200102</v>
      </c>
    </row>
    <row r="305" spans="1:9">
      <c r="A305" s="26" t="s">
        <v>46</v>
      </c>
      <c r="B305" s="27" t="s">
        <v>393</v>
      </c>
      <c r="C305" s="26" t="s">
        <v>394</v>
      </c>
      <c r="D305" s="26"/>
      <c r="E305" s="26">
        <v>6</v>
      </c>
      <c r="F305" s="28" t="e">
        <f t="shared" si="12"/>
        <v>#N/A</v>
      </c>
      <c r="G305" s="28" t="str">
        <f t="shared" si="13"/>
        <v>153</v>
      </c>
      <c r="H305" s="28" t="str">
        <f t="shared" si="14"/>
        <v/>
      </c>
      <c r="I305" s="29">
        <v>200153</v>
      </c>
    </row>
    <row r="306" spans="1:9">
      <c r="A306" s="26" t="s">
        <v>44</v>
      </c>
      <c r="B306" s="27" t="s">
        <v>393</v>
      </c>
      <c r="C306" s="26" t="s">
        <v>394</v>
      </c>
      <c r="D306" s="26"/>
      <c r="E306" s="26">
        <v>6</v>
      </c>
      <c r="F306" s="28" t="e">
        <f t="shared" si="12"/>
        <v>#N/A</v>
      </c>
      <c r="G306" s="28" t="str">
        <f t="shared" si="13"/>
        <v>153</v>
      </c>
      <c r="H306" s="28" t="str">
        <f t="shared" si="14"/>
        <v/>
      </c>
      <c r="I306" s="29">
        <v>200153</v>
      </c>
    </row>
    <row r="307" spans="1:9">
      <c r="A307" s="26" t="s">
        <v>51</v>
      </c>
      <c r="B307" s="27" t="s">
        <v>393</v>
      </c>
      <c r="C307" s="26" t="s">
        <v>400</v>
      </c>
      <c r="D307" s="26"/>
      <c r="E307" s="26">
        <v>6</v>
      </c>
      <c r="F307" s="28" t="e">
        <f t="shared" si="12"/>
        <v>#N/A</v>
      </c>
      <c r="G307" s="28" t="str">
        <f t="shared" si="13"/>
        <v>153</v>
      </c>
      <c r="H307" s="28" t="str">
        <f t="shared" si="14"/>
        <v/>
      </c>
      <c r="I307" s="29">
        <v>200153</v>
      </c>
    </row>
    <row r="308" spans="1:9">
      <c r="A308" s="26" t="s">
        <v>48</v>
      </c>
      <c r="B308" s="27" t="s">
        <v>393</v>
      </c>
      <c r="C308" s="26" t="s">
        <v>400</v>
      </c>
      <c r="D308" s="26"/>
      <c r="E308" s="26">
        <v>6</v>
      </c>
      <c r="F308" s="28" t="e">
        <f t="shared" si="12"/>
        <v>#N/A</v>
      </c>
      <c r="G308" s="28" t="str">
        <f t="shared" si="13"/>
        <v>153</v>
      </c>
      <c r="H308" s="28" t="str">
        <f t="shared" si="14"/>
        <v/>
      </c>
      <c r="I308" s="29">
        <v>200153</v>
      </c>
    </row>
    <row r="309" spans="1:9">
      <c r="A309" s="26" t="s">
        <v>45</v>
      </c>
      <c r="B309" s="27" t="s">
        <v>393</v>
      </c>
      <c r="C309" s="26" t="s">
        <v>394</v>
      </c>
      <c r="D309" s="26"/>
      <c r="E309" s="26">
        <v>6</v>
      </c>
      <c r="F309" s="28" t="e">
        <f t="shared" si="12"/>
        <v>#N/A</v>
      </c>
      <c r="G309" s="28" t="str">
        <f t="shared" si="13"/>
        <v>153</v>
      </c>
      <c r="H309" s="28" t="str">
        <f t="shared" si="14"/>
        <v/>
      </c>
      <c r="I309" s="29">
        <v>200153</v>
      </c>
    </row>
    <row r="310" spans="1:9">
      <c r="A310" s="26" t="s">
        <v>51</v>
      </c>
      <c r="B310" s="27" t="s">
        <v>401</v>
      </c>
      <c r="C310" s="26" t="s">
        <v>77</v>
      </c>
      <c r="D310" s="26" t="s">
        <v>40</v>
      </c>
      <c r="E310" s="26">
        <v>3</v>
      </c>
      <c r="F310" s="28" t="e">
        <f t="shared" si="12"/>
        <v>#N/A</v>
      </c>
      <c r="G310" s="28" t="str">
        <f t="shared" si="13"/>
        <v>154</v>
      </c>
      <c r="H310" s="28" t="str">
        <f t="shared" si="14"/>
        <v/>
      </c>
      <c r="I310" s="29">
        <v>200154</v>
      </c>
    </row>
    <row r="311" spans="1:9">
      <c r="A311" s="26" t="s">
        <v>48</v>
      </c>
      <c r="B311" s="27" t="s">
        <v>401</v>
      </c>
      <c r="C311" s="26" t="s">
        <v>77</v>
      </c>
      <c r="D311" s="26" t="s">
        <v>40</v>
      </c>
      <c r="E311" s="26">
        <v>3</v>
      </c>
      <c r="F311" s="28" t="e">
        <f t="shared" si="12"/>
        <v>#N/A</v>
      </c>
      <c r="G311" s="28" t="str">
        <f t="shared" si="13"/>
        <v>154</v>
      </c>
      <c r="H311" s="28" t="str">
        <f t="shared" si="14"/>
        <v/>
      </c>
      <c r="I311" s="29">
        <v>200154</v>
      </c>
    </row>
    <row r="312" spans="1:9">
      <c r="A312" s="26" t="s">
        <v>53</v>
      </c>
      <c r="B312" s="27" t="s">
        <v>389</v>
      </c>
      <c r="C312" s="26" t="s">
        <v>77</v>
      </c>
      <c r="D312" s="26" t="s">
        <v>40</v>
      </c>
      <c r="E312" s="26">
        <v>3</v>
      </c>
      <c r="F312" s="28" t="e">
        <f t="shared" si="12"/>
        <v>#N/A</v>
      </c>
      <c r="G312" s="28" t="str">
        <f t="shared" si="13"/>
        <v>154</v>
      </c>
      <c r="H312" s="28" t="str">
        <f t="shared" si="14"/>
        <v/>
      </c>
      <c r="I312" s="28">
        <v>200154</v>
      </c>
    </row>
    <row r="313" spans="1:9">
      <c r="A313" s="26" t="s">
        <v>51</v>
      </c>
      <c r="B313" s="27" t="s">
        <v>389</v>
      </c>
      <c r="C313" s="26" t="s">
        <v>390</v>
      </c>
      <c r="D313" s="26" t="s">
        <v>40</v>
      </c>
      <c r="E313" s="26">
        <v>3</v>
      </c>
      <c r="F313" s="28" t="e">
        <f t="shared" si="12"/>
        <v>#N/A</v>
      </c>
      <c r="G313" s="28" t="str">
        <f t="shared" si="13"/>
        <v>154</v>
      </c>
      <c r="H313" s="28" t="str">
        <f t="shared" si="14"/>
        <v/>
      </c>
      <c r="I313" s="29">
        <v>200154</v>
      </c>
    </row>
    <row r="314" spans="1:9">
      <c r="A314" s="26" t="s">
        <v>48</v>
      </c>
      <c r="B314" s="27" t="s">
        <v>389</v>
      </c>
      <c r="C314" s="26" t="s">
        <v>390</v>
      </c>
      <c r="D314" s="26" t="s">
        <v>40</v>
      </c>
      <c r="E314" s="26">
        <v>3</v>
      </c>
      <c r="F314" s="28" t="e">
        <f t="shared" si="12"/>
        <v>#N/A</v>
      </c>
      <c r="G314" s="28" t="str">
        <f t="shared" si="13"/>
        <v>154</v>
      </c>
      <c r="H314" s="28" t="str">
        <f t="shared" si="14"/>
        <v/>
      </c>
      <c r="I314" s="29">
        <v>200154</v>
      </c>
    </row>
    <row r="315" spans="1:9">
      <c r="A315" s="26" t="s">
        <v>45</v>
      </c>
      <c r="B315" s="27" t="s">
        <v>389</v>
      </c>
      <c r="C315" s="26" t="s">
        <v>390</v>
      </c>
      <c r="D315" s="26" t="s">
        <v>47</v>
      </c>
      <c r="E315" s="26">
        <v>3</v>
      </c>
      <c r="F315" s="28" t="e">
        <f t="shared" si="12"/>
        <v>#N/A</v>
      </c>
      <c r="G315" s="28" t="str">
        <f t="shared" si="13"/>
        <v>154</v>
      </c>
      <c r="H315" s="28" t="str">
        <f t="shared" si="14"/>
        <v/>
      </c>
      <c r="I315" s="29">
        <v>200154</v>
      </c>
    </row>
    <row r="316" spans="1:9">
      <c r="A316" s="26" t="s">
        <v>43</v>
      </c>
      <c r="B316" s="27" t="s">
        <v>389</v>
      </c>
      <c r="C316" s="26" t="s">
        <v>390</v>
      </c>
      <c r="D316" s="26" t="s">
        <v>47</v>
      </c>
      <c r="E316" s="26">
        <v>3</v>
      </c>
      <c r="F316" s="28" t="e">
        <f t="shared" si="12"/>
        <v>#N/A</v>
      </c>
      <c r="G316" s="28" t="str">
        <f t="shared" si="13"/>
        <v>154</v>
      </c>
      <c r="H316" s="28" t="str">
        <f t="shared" si="14"/>
        <v/>
      </c>
      <c r="I316" s="29">
        <v>200154</v>
      </c>
    </row>
    <row r="317" spans="1:9">
      <c r="A317" s="26" t="s">
        <v>52</v>
      </c>
      <c r="B317" s="27" t="s">
        <v>385</v>
      </c>
      <c r="C317" s="26" t="s">
        <v>399</v>
      </c>
      <c r="D317" s="26" t="s">
        <v>40</v>
      </c>
      <c r="E317" s="26">
        <v>3</v>
      </c>
      <c r="F317" s="28" t="e">
        <f t="shared" si="12"/>
        <v>#N/A</v>
      </c>
      <c r="G317" s="28" t="str">
        <f t="shared" si="13"/>
        <v>156</v>
      </c>
      <c r="H317" s="28" t="str">
        <f t="shared" si="14"/>
        <v/>
      </c>
      <c r="I317" s="29">
        <v>200156</v>
      </c>
    </row>
    <row r="318" spans="1:9">
      <c r="A318" s="26" t="s">
        <v>50</v>
      </c>
      <c r="B318" s="27" t="s">
        <v>385</v>
      </c>
      <c r="C318" s="26" t="s">
        <v>399</v>
      </c>
      <c r="D318" s="26" t="s">
        <v>40</v>
      </c>
      <c r="E318" s="26">
        <v>3</v>
      </c>
      <c r="F318" s="28" t="e">
        <f t="shared" si="12"/>
        <v>#N/A</v>
      </c>
      <c r="G318" s="28" t="str">
        <f t="shared" si="13"/>
        <v>156</v>
      </c>
      <c r="H318" s="28" t="str">
        <f t="shared" si="14"/>
        <v/>
      </c>
      <c r="I318" s="29">
        <v>200156</v>
      </c>
    </row>
    <row r="319" spans="1:9">
      <c r="A319" s="26" t="s">
        <v>46</v>
      </c>
      <c r="B319" s="27" t="s">
        <v>385</v>
      </c>
      <c r="C319" s="26" t="s">
        <v>399</v>
      </c>
      <c r="D319" s="26" t="s">
        <v>40</v>
      </c>
      <c r="E319" s="26">
        <v>3</v>
      </c>
      <c r="F319" s="28" t="e">
        <f t="shared" si="12"/>
        <v>#N/A</v>
      </c>
      <c r="G319" s="28" t="str">
        <f t="shared" si="13"/>
        <v>156</v>
      </c>
      <c r="H319" s="28" t="str">
        <f t="shared" si="14"/>
        <v/>
      </c>
      <c r="I319" s="29">
        <v>200156</v>
      </c>
    </row>
    <row r="320" spans="1:9">
      <c r="A320" s="26" t="s">
        <v>44</v>
      </c>
      <c r="B320" s="27" t="s">
        <v>385</v>
      </c>
      <c r="C320" s="26" t="s">
        <v>386</v>
      </c>
      <c r="D320" s="26" t="s">
        <v>47</v>
      </c>
      <c r="E320" s="26">
        <v>3</v>
      </c>
      <c r="F320" s="28" t="e">
        <f t="shared" si="12"/>
        <v>#N/A</v>
      </c>
      <c r="G320" s="28" t="str">
        <f t="shared" si="13"/>
        <v>156</v>
      </c>
      <c r="H320" s="28" t="str">
        <f t="shared" si="14"/>
        <v/>
      </c>
      <c r="I320" s="29">
        <v>200156</v>
      </c>
    </row>
    <row r="321" spans="1:9">
      <c r="A321" s="26" t="s">
        <v>41</v>
      </c>
      <c r="B321" s="27" t="s">
        <v>385</v>
      </c>
      <c r="C321" s="26" t="s">
        <v>386</v>
      </c>
      <c r="D321" s="26" t="s">
        <v>47</v>
      </c>
      <c r="E321" s="26">
        <v>3</v>
      </c>
      <c r="F321" s="28" t="e">
        <f t="shared" si="12"/>
        <v>#N/A</v>
      </c>
      <c r="G321" s="28" t="str">
        <f t="shared" si="13"/>
        <v>156</v>
      </c>
      <c r="H321" s="28" t="str">
        <f t="shared" si="14"/>
        <v/>
      </c>
      <c r="I321" s="29">
        <v>200156</v>
      </c>
    </row>
    <row r="322" spans="1:9">
      <c r="A322" s="26" t="s">
        <v>52</v>
      </c>
      <c r="B322" s="27" t="s">
        <v>387</v>
      </c>
      <c r="C322" s="26" t="s">
        <v>388</v>
      </c>
      <c r="D322" s="26" t="s">
        <v>40</v>
      </c>
      <c r="E322" s="26">
        <v>3</v>
      </c>
      <c r="F322" s="28" t="e">
        <f t="shared" si="12"/>
        <v>#N/A</v>
      </c>
      <c r="G322" s="28" t="str">
        <f t="shared" si="13"/>
        <v>159</v>
      </c>
      <c r="H322" s="28" t="str">
        <f t="shared" si="14"/>
        <v/>
      </c>
      <c r="I322" s="29">
        <v>200159</v>
      </c>
    </row>
    <row r="323" spans="1:9">
      <c r="A323" s="26" t="s">
        <v>50</v>
      </c>
      <c r="B323" s="27" t="s">
        <v>387</v>
      </c>
      <c r="C323" s="26" t="s">
        <v>388</v>
      </c>
      <c r="D323" s="26" t="s">
        <v>40</v>
      </c>
      <c r="E323" s="26">
        <v>3</v>
      </c>
      <c r="F323" s="28" t="e">
        <f t="shared" si="12"/>
        <v>#N/A</v>
      </c>
      <c r="G323" s="28" t="str">
        <f t="shared" si="13"/>
        <v>159</v>
      </c>
      <c r="H323" s="28" t="str">
        <f t="shared" si="14"/>
        <v/>
      </c>
      <c r="I323" s="29">
        <v>200159</v>
      </c>
    </row>
    <row r="324" spans="1:9">
      <c r="A324" s="26" t="s">
        <v>46</v>
      </c>
      <c r="B324" s="27" t="s">
        <v>387</v>
      </c>
      <c r="C324" s="26" t="s">
        <v>388</v>
      </c>
      <c r="D324" s="26" t="s">
        <v>40</v>
      </c>
      <c r="E324" s="26">
        <v>3</v>
      </c>
      <c r="F324" s="28" t="e">
        <f t="shared" ref="F324:F387" si="15">VLOOKUP(B324,$M$4:$M$29,1,FALSE)</f>
        <v>#N/A</v>
      </c>
      <c r="G324" s="28" t="str">
        <f t="shared" ref="G324:G387" si="16">LEFT(C324,3)</f>
        <v>159</v>
      </c>
      <c r="H324" s="28" t="str">
        <f t="shared" ref="H324:H387" si="17">IF(G324="311","200311",IF(G324="211","200211",IF(G324="411","200411","")))</f>
        <v/>
      </c>
      <c r="I324" s="29">
        <v>200159</v>
      </c>
    </row>
    <row r="325" spans="1:9">
      <c r="A325" s="26" t="s">
        <v>44</v>
      </c>
      <c r="B325" s="27" t="s">
        <v>387</v>
      </c>
      <c r="C325" s="26" t="s">
        <v>388</v>
      </c>
      <c r="D325" s="26" t="s">
        <v>47</v>
      </c>
      <c r="E325" s="26">
        <v>3</v>
      </c>
      <c r="F325" s="28" t="e">
        <f t="shared" si="15"/>
        <v>#N/A</v>
      </c>
      <c r="G325" s="28" t="str">
        <f t="shared" si="16"/>
        <v>159</v>
      </c>
      <c r="H325" s="28" t="str">
        <f t="shared" si="17"/>
        <v/>
      </c>
      <c r="I325" s="29">
        <v>200159</v>
      </c>
    </row>
    <row r="326" spans="1:9">
      <c r="A326" s="26" t="s">
        <v>41</v>
      </c>
      <c r="B326" s="27" t="s">
        <v>387</v>
      </c>
      <c r="C326" s="26" t="s">
        <v>388</v>
      </c>
      <c r="D326" s="26" t="s">
        <v>47</v>
      </c>
      <c r="E326" s="26">
        <v>3</v>
      </c>
      <c r="F326" s="28" t="e">
        <f t="shared" si="15"/>
        <v>#N/A</v>
      </c>
      <c r="G326" s="28" t="str">
        <f t="shared" si="16"/>
        <v>159</v>
      </c>
      <c r="H326" s="28" t="str">
        <f t="shared" si="17"/>
        <v/>
      </c>
      <c r="I326" s="29">
        <v>200159</v>
      </c>
    </row>
    <row r="327" spans="1:9">
      <c r="A327" s="26" t="s">
        <v>51</v>
      </c>
      <c r="B327" s="27" t="s">
        <v>403</v>
      </c>
      <c r="C327" s="26" t="s">
        <v>85</v>
      </c>
      <c r="D327" s="26" t="s">
        <v>40</v>
      </c>
      <c r="E327" s="26">
        <v>3</v>
      </c>
      <c r="F327" s="28" t="e">
        <f t="shared" si="15"/>
        <v>#N/A</v>
      </c>
      <c r="G327" s="28" t="str">
        <f t="shared" si="16"/>
        <v>163</v>
      </c>
      <c r="H327" s="28" t="str">
        <f t="shared" si="17"/>
        <v/>
      </c>
      <c r="I327" s="29">
        <v>200163</v>
      </c>
    </row>
    <row r="328" spans="1:9">
      <c r="A328" s="26" t="s">
        <v>48</v>
      </c>
      <c r="B328" s="27" t="s">
        <v>403</v>
      </c>
      <c r="C328" s="26" t="s">
        <v>85</v>
      </c>
      <c r="D328" s="26" t="s">
        <v>40</v>
      </c>
      <c r="E328" s="26">
        <v>3</v>
      </c>
      <c r="F328" s="28" t="e">
        <f t="shared" si="15"/>
        <v>#N/A</v>
      </c>
      <c r="G328" s="28" t="str">
        <f t="shared" si="16"/>
        <v>163</v>
      </c>
      <c r="H328" s="28" t="str">
        <f t="shared" si="17"/>
        <v/>
      </c>
      <c r="I328" s="29">
        <v>200163</v>
      </c>
    </row>
    <row r="329" spans="1:9">
      <c r="A329" s="33" t="s">
        <v>53</v>
      </c>
      <c r="B329" s="34" t="s">
        <v>391</v>
      </c>
      <c r="C329" s="33" t="s">
        <v>392</v>
      </c>
      <c r="D329" s="33" t="s">
        <v>40</v>
      </c>
      <c r="E329" s="33">
        <v>3</v>
      </c>
      <c r="F329" s="35" t="e">
        <f t="shared" si="15"/>
        <v>#N/A</v>
      </c>
      <c r="G329" s="35" t="str">
        <f t="shared" si="16"/>
        <v>163</v>
      </c>
      <c r="H329" s="35" t="str">
        <f t="shared" si="17"/>
        <v/>
      </c>
      <c r="I329" s="35">
        <v>200163</v>
      </c>
    </row>
    <row r="330" spans="1:9">
      <c r="A330" s="26" t="s">
        <v>51</v>
      </c>
      <c r="B330" s="27" t="s">
        <v>391</v>
      </c>
      <c r="C330" s="26" t="s">
        <v>392</v>
      </c>
      <c r="D330" s="26" t="s">
        <v>40</v>
      </c>
      <c r="E330" s="26">
        <v>3</v>
      </c>
      <c r="F330" s="28" t="e">
        <f t="shared" si="15"/>
        <v>#N/A</v>
      </c>
      <c r="G330" s="28" t="str">
        <f t="shared" si="16"/>
        <v>163</v>
      </c>
      <c r="H330" s="28" t="str">
        <f t="shared" si="17"/>
        <v/>
      </c>
      <c r="I330" s="29">
        <v>200163</v>
      </c>
    </row>
    <row r="331" spans="1:9">
      <c r="A331" s="26" t="s">
        <v>48</v>
      </c>
      <c r="B331" s="27" t="s">
        <v>391</v>
      </c>
      <c r="C331" s="26" t="s">
        <v>392</v>
      </c>
      <c r="D331" s="26" t="s">
        <v>40</v>
      </c>
      <c r="E331" s="26">
        <v>3</v>
      </c>
      <c r="F331" s="28" t="e">
        <f t="shared" si="15"/>
        <v>#N/A</v>
      </c>
      <c r="G331" s="28" t="str">
        <f t="shared" si="16"/>
        <v>163</v>
      </c>
      <c r="H331" s="28" t="str">
        <f t="shared" si="17"/>
        <v/>
      </c>
      <c r="I331" s="29">
        <v>200163</v>
      </c>
    </row>
    <row r="332" spans="1:9">
      <c r="A332" s="26" t="s">
        <v>45</v>
      </c>
      <c r="B332" s="27" t="s">
        <v>391</v>
      </c>
      <c r="C332" s="26" t="s">
        <v>392</v>
      </c>
      <c r="D332" s="26" t="s">
        <v>47</v>
      </c>
      <c r="E332" s="26">
        <v>3</v>
      </c>
      <c r="F332" s="28" t="e">
        <f t="shared" si="15"/>
        <v>#N/A</v>
      </c>
      <c r="G332" s="28" t="str">
        <f t="shared" si="16"/>
        <v>163</v>
      </c>
      <c r="H332" s="28" t="str">
        <f t="shared" si="17"/>
        <v/>
      </c>
      <c r="I332" s="29">
        <v>200163</v>
      </c>
    </row>
    <row r="333" spans="1:9">
      <c r="A333" s="26" t="s">
        <v>43</v>
      </c>
      <c r="B333" s="27" t="s">
        <v>391</v>
      </c>
      <c r="C333" s="26" t="s">
        <v>392</v>
      </c>
      <c r="D333" s="26" t="s">
        <v>47</v>
      </c>
      <c r="E333" s="26">
        <v>3</v>
      </c>
      <c r="F333" s="28" t="e">
        <f t="shared" si="15"/>
        <v>#N/A</v>
      </c>
      <c r="G333" s="28" t="str">
        <f t="shared" si="16"/>
        <v>163</v>
      </c>
      <c r="H333" s="28" t="str">
        <f t="shared" si="17"/>
        <v/>
      </c>
      <c r="I333" s="29">
        <v>200163</v>
      </c>
    </row>
    <row r="334" spans="1:9">
      <c r="A334" s="5" t="s">
        <v>53</v>
      </c>
      <c r="B334" s="13" t="s">
        <v>274</v>
      </c>
      <c r="C334" s="5" t="s">
        <v>275</v>
      </c>
      <c r="D334" s="5" t="s">
        <v>40</v>
      </c>
      <c r="E334" s="5">
        <v>3</v>
      </c>
      <c r="F334" s="3" t="e">
        <f t="shared" si="15"/>
        <v>#N/A</v>
      </c>
      <c r="G334" s="3" t="str">
        <f t="shared" si="16"/>
        <v>311</v>
      </c>
      <c r="H334" s="3" t="str">
        <f t="shared" si="17"/>
        <v>200311</v>
      </c>
      <c r="I334" s="24">
        <v>200311</v>
      </c>
    </row>
    <row r="335" spans="1:9">
      <c r="A335" s="5" t="s">
        <v>53</v>
      </c>
      <c r="B335" s="13" t="s">
        <v>276</v>
      </c>
      <c r="C335" s="5" t="s">
        <v>277</v>
      </c>
      <c r="D335" s="5" t="s">
        <v>40</v>
      </c>
      <c r="E335" s="5">
        <v>3</v>
      </c>
      <c r="F335" s="3" t="e">
        <f t="shared" si="15"/>
        <v>#N/A</v>
      </c>
      <c r="G335" s="3" t="str">
        <f t="shared" si="16"/>
        <v>311</v>
      </c>
      <c r="H335" s="3" t="str">
        <f t="shared" si="17"/>
        <v>200311</v>
      </c>
      <c r="I335" s="24">
        <v>200311</v>
      </c>
    </row>
    <row r="336" spans="1:9">
      <c r="A336" s="5" t="s">
        <v>53</v>
      </c>
      <c r="B336" s="13" t="s">
        <v>278</v>
      </c>
      <c r="C336" s="5" t="s">
        <v>255</v>
      </c>
      <c r="D336" s="5" t="s">
        <v>40</v>
      </c>
      <c r="E336" s="5">
        <v>3</v>
      </c>
      <c r="F336" s="3" t="e">
        <f t="shared" si="15"/>
        <v>#N/A</v>
      </c>
      <c r="G336" s="3" t="str">
        <f t="shared" si="16"/>
        <v>311</v>
      </c>
      <c r="H336" s="3" t="str">
        <f t="shared" si="17"/>
        <v>200311</v>
      </c>
      <c r="I336" s="24">
        <v>200311</v>
      </c>
    </row>
    <row r="337" spans="1:9">
      <c r="A337" s="5" t="s">
        <v>53</v>
      </c>
      <c r="B337" s="13" t="s">
        <v>279</v>
      </c>
      <c r="C337" s="5" t="s">
        <v>280</v>
      </c>
      <c r="D337" s="5" t="s">
        <v>40</v>
      </c>
      <c r="E337" s="5">
        <v>3</v>
      </c>
      <c r="F337" s="3" t="e">
        <f t="shared" si="15"/>
        <v>#N/A</v>
      </c>
      <c r="G337" s="3" t="str">
        <f t="shared" si="16"/>
        <v>311</v>
      </c>
      <c r="H337" s="3" t="str">
        <f t="shared" si="17"/>
        <v>200311</v>
      </c>
      <c r="I337" s="24">
        <v>200311</v>
      </c>
    </row>
    <row r="338" spans="1:9">
      <c r="A338" s="5" t="s">
        <v>53</v>
      </c>
      <c r="B338" s="13" t="s">
        <v>281</v>
      </c>
      <c r="C338" s="5" t="s">
        <v>282</v>
      </c>
      <c r="D338" s="5" t="s">
        <v>40</v>
      </c>
      <c r="E338" s="5">
        <v>3</v>
      </c>
      <c r="F338" s="3" t="e">
        <f t="shared" si="15"/>
        <v>#N/A</v>
      </c>
      <c r="G338" s="3" t="str">
        <f t="shared" si="16"/>
        <v>311</v>
      </c>
      <c r="H338" s="3" t="str">
        <f t="shared" si="17"/>
        <v>200311</v>
      </c>
      <c r="I338" s="24">
        <v>200311</v>
      </c>
    </row>
    <row r="339" spans="1:9">
      <c r="A339" s="5" t="s">
        <v>53</v>
      </c>
      <c r="B339" s="13" t="s">
        <v>283</v>
      </c>
      <c r="C339" s="5" t="s">
        <v>284</v>
      </c>
      <c r="D339" s="5" t="s">
        <v>40</v>
      </c>
      <c r="E339" s="5">
        <v>3</v>
      </c>
      <c r="F339" s="3" t="e">
        <f t="shared" si="15"/>
        <v>#N/A</v>
      </c>
      <c r="G339" s="3" t="str">
        <f t="shared" si="16"/>
        <v>311</v>
      </c>
      <c r="H339" s="3" t="str">
        <f t="shared" si="17"/>
        <v>200311</v>
      </c>
      <c r="I339" s="24">
        <v>200311</v>
      </c>
    </row>
    <row r="340" spans="1:9">
      <c r="A340" s="5" t="s">
        <v>53</v>
      </c>
      <c r="B340" s="13" t="s">
        <v>285</v>
      </c>
      <c r="C340" s="5" t="s">
        <v>286</v>
      </c>
      <c r="D340" s="5" t="s">
        <v>40</v>
      </c>
      <c r="E340" s="5">
        <v>3</v>
      </c>
      <c r="F340" s="3" t="e">
        <f t="shared" si="15"/>
        <v>#N/A</v>
      </c>
      <c r="G340" s="3" t="str">
        <f t="shared" si="16"/>
        <v>311</v>
      </c>
      <c r="H340" s="3" t="str">
        <f t="shared" si="17"/>
        <v>200311</v>
      </c>
      <c r="I340" s="24">
        <v>200311</v>
      </c>
    </row>
    <row r="341" spans="1:9">
      <c r="A341" s="5" t="s">
        <v>53</v>
      </c>
      <c r="B341" s="13" t="s">
        <v>365</v>
      </c>
      <c r="C341" s="5" t="s">
        <v>366</v>
      </c>
      <c r="D341" s="5" t="s">
        <v>40</v>
      </c>
      <c r="E341" s="5">
        <v>3</v>
      </c>
      <c r="F341" s="3" t="e">
        <f t="shared" si="15"/>
        <v>#N/A</v>
      </c>
      <c r="G341" s="3" t="str">
        <f t="shared" si="16"/>
        <v>411</v>
      </c>
      <c r="H341" s="3" t="str">
        <f t="shared" si="17"/>
        <v>200411</v>
      </c>
      <c r="I341" s="24">
        <v>200411</v>
      </c>
    </row>
    <row r="342" spans="1:9">
      <c r="A342" s="5" t="s">
        <v>53</v>
      </c>
      <c r="B342" s="13" t="s">
        <v>367</v>
      </c>
      <c r="C342" s="5" t="s">
        <v>368</v>
      </c>
      <c r="D342" s="5" t="s">
        <v>40</v>
      </c>
      <c r="E342" s="5">
        <v>3</v>
      </c>
      <c r="F342" s="3" t="e">
        <f t="shared" si="15"/>
        <v>#N/A</v>
      </c>
      <c r="G342" s="3" t="str">
        <f t="shared" si="16"/>
        <v>411</v>
      </c>
      <c r="H342" s="3" t="str">
        <f t="shared" si="17"/>
        <v>200411</v>
      </c>
      <c r="I342" s="24">
        <v>200411</v>
      </c>
    </row>
    <row r="343" spans="1:9">
      <c r="A343" s="5" t="s">
        <v>53</v>
      </c>
      <c r="B343" s="13" t="s">
        <v>369</v>
      </c>
      <c r="C343" s="5" t="s">
        <v>370</v>
      </c>
      <c r="D343" s="5" t="s">
        <v>40</v>
      </c>
      <c r="E343" s="5">
        <v>3</v>
      </c>
      <c r="F343" s="3" t="e">
        <f t="shared" si="15"/>
        <v>#N/A</v>
      </c>
      <c r="G343" s="3" t="str">
        <f t="shared" si="16"/>
        <v>411</v>
      </c>
      <c r="H343" s="3" t="str">
        <f t="shared" si="17"/>
        <v>200411</v>
      </c>
      <c r="I343" s="24">
        <v>200411</v>
      </c>
    </row>
    <row r="344" spans="1:9">
      <c r="A344" s="5" t="s">
        <v>53</v>
      </c>
      <c r="B344" s="13" t="s">
        <v>371</v>
      </c>
      <c r="C344" s="5" t="s">
        <v>355</v>
      </c>
      <c r="D344" s="5" t="s">
        <v>40</v>
      </c>
      <c r="E344" s="5">
        <v>3</v>
      </c>
      <c r="F344" s="3" t="e">
        <f t="shared" si="15"/>
        <v>#N/A</v>
      </c>
      <c r="G344" s="3" t="str">
        <f t="shared" si="16"/>
        <v>411</v>
      </c>
      <c r="H344" s="3" t="str">
        <f t="shared" si="17"/>
        <v>200411</v>
      </c>
      <c r="I344" s="24">
        <v>200411</v>
      </c>
    </row>
    <row r="345" spans="1:9">
      <c r="A345" s="5" t="s">
        <v>53</v>
      </c>
      <c r="B345" s="13" t="s">
        <v>372</v>
      </c>
      <c r="C345" s="5" t="s">
        <v>373</v>
      </c>
      <c r="D345" s="5" t="s">
        <v>40</v>
      </c>
      <c r="E345" s="5">
        <v>3</v>
      </c>
      <c r="F345" s="3" t="e">
        <f t="shared" si="15"/>
        <v>#N/A</v>
      </c>
      <c r="G345" s="3" t="str">
        <f t="shared" si="16"/>
        <v>411</v>
      </c>
      <c r="H345" s="3" t="str">
        <f t="shared" si="17"/>
        <v>200411</v>
      </c>
      <c r="I345" s="24">
        <v>200411</v>
      </c>
    </row>
    <row r="346" spans="1:9">
      <c r="A346" s="5" t="s">
        <v>52</v>
      </c>
      <c r="B346" s="13" t="s">
        <v>154</v>
      </c>
      <c r="C346" s="5" t="s">
        <v>155</v>
      </c>
      <c r="D346" s="5" t="s">
        <v>40</v>
      </c>
      <c r="E346" s="5">
        <v>3</v>
      </c>
      <c r="F346" s="3" t="e">
        <f t="shared" si="15"/>
        <v>#N/A</v>
      </c>
      <c r="G346" s="3" t="str">
        <f t="shared" si="16"/>
        <v>211</v>
      </c>
      <c r="H346" s="3" t="str">
        <f t="shared" si="17"/>
        <v>200211</v>
      </c>
      <c r="I346" s="24">
        <v>200211</v>
      </c>
    </row>
    <row r="347" spans="1:9">
      <c r="A347" s="5" t="s">
        <v>52</v>
      </c>
      <c r="B347" s="13" t="s">
        <v>156</v>
      </c>
      <c r="C347" s="5" t="s">
        <v>157</v>
      </c>
      <c r="D347" s="5" t="s">
        <v>40</v>
      </c>
      <c r="E347" s="5">
        <v>3</v>
      </c>
      <c r="F347" s="3" t="e">
        <f t="shared" si="15"/>
        <v>#N/A</v>
      </c>
      <c r="G347" s="3" t="str">
        <f t="shared" si="16"/>
        <v>211</v>
      </c>
      <c r="H347" s="3" t="str">
        <f t="shared" si="17"/>
        <v>200211</v>
      </c>
      <c r="I347" s="24">
        <v>200211</v>
      </c>
    </row>
    <row r="348" spans="1:9">
      <c r="A348" s="5" t="s">
        <v>52</v>
      </c>
      <c r="B348" s="13" t="s">
        <v>158</v>
      </c>
      <c r="C348" s="5" t="s">
        <v>159</v>
      </c>
      <c r="D348" s="5" t="s">
        <v>40</v>
      </c>
      <c r="E348" s="5">
        <v>3</v>
      </c>
      <c r="F348" s="3" t="e">
        <f t="shared" si="15"/>
        <v>#N/A</v>
      </c>
      <c r="G348" s="3" t="str">
        <f t="shared" si="16"/>
        <v>211</v>
      </c>
      <c r="H348" s="3" t="str">
        <f t="shared" si="17"/>
        <v>200211</v>
      </c>
      <c r="I348" s="24">
        <v>200211</v>
      </c>
    </row>
    <row r="349" spans="1:9">
      <c r="A349" s="5" t="s">
        <v>52</v>
      </c>
      <c r="B349" s="13" t="s">
        <v>160</v>
      </c>
      <c r="C349" s="5" t="s">
        <v>161</v>
      </c>
      <c r="D349" s="5" t="s">
        <v>40</v>
      </c>
      <c r="E349" s="5">
        <v>3</v>
      </c>
      <c r="F349" s="3" t="e">
        <f t="shared" si="15"/>
        <v>#N/A</v>
      </c>
      <c r="G349" s="3" t="str">
        <f t="shared" si="16"/>
        <v>211</v>
      </c>
      <c r="H349" s="3" t="str">
        <f t="shared" si="17"/>
        <v>200211</v>
      </c>
      <c r="I349" s="24">
        <v>200211</v>
      </c>
    </row>
    <row r="350" spans="1:9">
      <c r="A350" s="5" t="s">
        <v>52</v>
      </c>
      <c r="B350" s="13" t="s">
        <v>162</v>
      </c>
      <c r="C350" s="5" t="s">
        <v>163</v>
      </c>
      <c r="D350" s="5" t="s">
        <v>40</v>
      </c>
      <c r="E350" s="5">
        <v>3</v>
      </c>
      <c r="F350" s="3" t="e">
        <f t="shared" si="15"/>
        <v>#N/A</v>
      </c>
      <c r="G350" s="3" t="str">
        <f t="shared" si="16"/>
        <v>211</v>
      </c>
      <c r="H350" s="3" t="str">
        <f t="shared" si="17"/>
        <v>200211</v>
      </c>
      <c r="I350" s="24">
        <v>200211</v>
      </c>
    </row>
    <row r="351" spans="1:9">
      <c r="A351" s="5" t="s">
        <v>52</v>
      </c>
      <c r="B351" s="13" t="s">
        <v>164</v>
      </c>
      <c r="C351" s="5" t="s">
        <v>165</v>
      </c>
      <c r="D351" s="5" t="s">
        <v>40</v>
      </c>
      <c r="E351" s="5">
        <v>3</v>
      </c>
      <c r="F351" s="3" t="e">
        <f t="shared" si="15"/>
        <v>#N/A</v>
      </c>
      <c r="G351" s="3" t="str">
        <f t="shared" si="16"/>
        <v>211</v>
      </c>
      <c r="H351" s="3" t="str">
        <f t="shared" si="17"/>
        <v>200211</v>
      </c>
      <c r="I351" s="24">
        <v>200211</v>
      </c>
    </row>
    <row r="352" spans="1:9">
      <c r="A352" s="5" t="s">
        <v>52</v>
      </c>
      <c r="B352" s="13" t="s">
        <v>166</v>
      </c>
      <c r="C352" s="5" t="s">
        <v>167</v>
      </c>
      <c r="D352" s="5" t="s">
        <v>40</v>
      </c>
      <c r="E352" s="5">
        <v>3</v>
      </c>
      <c r="F352" s="3" t="e">
        <f t="shared" si="15"/>
        <v>#N/A</v>
      </c>
      <c r="G352" s="3" t="str">
        <f t="shared" si="16"/>
        <v>211</v>
      </c>
      <c r="H352" s="3" t="str">
        <f t="shared" si="17"/>
        <v>200211</v>
      </c>
      <c r="I352" s="24">
        <v>200211</v>
      </c>
    </row>
    <row r="353" spans="1:9">
      <c r="A353" s="5" t="s">
        <v>52</v>
      </c>
      <c r="B353" s="13" t="s">
        <v>168</v>
      </c>
      <c r="C353" s="5" t="s">
        <v>169</v>
      </c>
      <c r="D353" s="5" t="s">
        <v>40</v>
      </c>
      <c r="E353" s="5">
        <v>3</v>
      </c>
      <c r="F353" s="3" t="e">
        <f t="shared" si="15"/>
        <v>#N/A</v>
      </c>
      <c r="G353" s="3" t="str">
        <f t="shared" si="16"/>
        <v>211</v>
      </c>
      <c r="H353" s="3" t="str">
        <f t="shared" si="17"/>
        <v>200211</v>
      </c>
      <c r="I353" s="24">
        <v>200211</v>
      </c>
    </row>
    <row r="354" spans="1:9">
      <c r="A354" s="5" t="s">
        <v>52</v>
      </c>
      <c r="B354" s="13" t="s">
        <v>170</v>
      </c>
      <c r="C354" s="5" t="s">
        <v>171</v>
      </c>
      <c r="D354" s="5" t="s">
        <v>40</v>
      </c>
      <c r="E354" s="5">
        <v>3</v>
      </c>
      <c r="F354" s="3" t="e">
        <f t="shared" si="15"/>
        <v>#N/A</v>
      </c>
      <c r="G354" s="3" t="str">
        <f t="shared" si="16"/>
        <v>211</v>
      </c>
      <c r="H354" s="3" t="str">
        <f t="shared" si="17"/>
        <v>200211</v>
      </c>
      <c r="I354" s="24">
        <v>200211</v>
      </c>
    </row>
    <row r="355" spans="1:9">
      <c r="A355" s="5" t="s">
        <v>52</v>
      </c>
      <c r="B355" s="13" t="s">
        <v>262</v>
      </c>
      <c r="C355" s="5" t="s">
        <v>263</v>
      </c>
      <c r="D355" s="5" t="s">
        <v>40</v>
      </c>
      <c r="E355" s="5">
        <v>3</v>
      </c>
      <c r="F355" s="3" t="e">
        <f t="shared" si="15"/>
        <v>#N/A</v>
      </c>
      <c r="G355" s="3" t="str">
        <f t="shared" si="16"/>
        <v>311</v>
      </c>
      <c r="H355" s="3" t="str">
        <f t="shared" si="17"/>
        <v>200311</v>
      </c>
      <c r="I355" s="24">
        <v>200311</v>
      </c>
    </row>
    <row r="356" spans="1:9">
      <c r="A356" s="5" t="s">
        <v>52</v>
      </c>
      <c r="B356" s="13" t="s">
        <v>264</v>
      </c>
      <c r="C356" s="5" t="s">
        <v>265</v>
      </c>
      <c r="D356" s="5" t="s">
        <v>40</v>
      </c>
      <c r="E356" s="5">
        <v>3</v>
      </c>
      <c r="F356" s="3" t="e">
        <f t="shared" si="15"/>
        <v>#N/A</v>
      </c>
      <c r="G356" s="3" t="str">
        <f t="shared" si="16"/>
        <v>311</v>
      </c>
      <c r="H356" s="3" t="str">
        <f t="shared" si="17"/>
        <v>200311</v>
      </c>
      <c r="I356" s="24">
        <v>200311</v>
      </c>
    </row>
    <row r="357" spans="1:9">
      <c r="A357" s="5" t="s">
        <v>52</v>
      </c>
      <c r="B357" s="13" t="s">
        <v>266</v>
      </c>
      <c r="C357" s="5" t="s">
        <v>267</v>
      </c>
      <c r="D357" s="5" t="s">
        <v>40</v>
      </c>
      <c r="E357" s="5">
        <v>3</v>
      </c>
      <c r="F357" s="3" t="e">
        <f t="shared" si="15"/>
        <v>#N/A</v>
      </c>
      <c r="G357" s="3" t="str">
        <f t="shared" si="16"/>
        <v>311</v>
      </c>
      <c r="H357" s="3" t="str">
        <f t="shared" si="17"/>
        <v>200311</v>
      </c>
      <c r="I357" s="24">
        <v>200311</v>
      </c>
    </row>
    <row r="358" spans="1:9">
      <c r="A358" s="5" t="s">
        <v>52</v>
      </c>
      <c r="B358" s="13" t="s">
        <v>268</v>
      </c>
      <c r="C358" s="5" t="s">
        <v>269</v>
      </c>
      <c r="D358" s="5" t="s">
        <v>40</v>
      </c>
      <c r="E358" s="5">
        <v>3</v>
      </c>
      <c r="F358" s="3" t="e">
        <f t="shared" si="15"/>
        <v>#N/A</v>
      </c>
      <c r="G358" s="3" t="str">
        <f t="shared" si="16"/>
        <v>311</v>
      </c>
      <c r="H358" s="3" t="str">
        <f t="shared" si="17"/>
        <v>200311</v>
      </c>
      <c r="I358" s="24">
        <v>200311</v>
      </c>
    </row>
    <row r="359" spans="1:9">
      <c r="A359" s="5" t="s">
        <v>52</v>
      </c>
      <c r="B359" s="13" t="s">
        <v>270</v>
      </c>
      <c r="C359" s="5" t="s">
        <v>271</v>
      </c>
      <c r="D359" s="5" t="s">
        <v>40</v>
      </c>
      <c r="E359" s="5">
        <v>3</v>
      </c>
      <c r="F359" s="3" t="e">
        <f t="shared" si="15"/>
        <v>#N/A</v>
      </c>
      <c r="G359" s="3" t="str">
        <f t="shared" si="16"/>
        <v>311</v>
      </c>
      <c r="H359" s="3" t="str">
        <f t="shared" si="17"/>
        <v>200311</v>
      </c>
      <c r="I359" s="24">
        <v>200311</v>
      </c>
    </row>
    <row r="360" spans="1:9">
      <c r="A360" s="5" t="s">
        <v>52</v>
      </c>
      <c r="B360" s="13" t="s">
        <v>272</v>
      </c>
      <c r="C360" s="5" t="s">
        <v>273</v>
      </c>
      <c r="D360" s="5" t="s">
        <v>40</v>
      </c>
      <c r="E360" s="5">
        <v>3</v>
      </c>
      <c r="F360" s="3" t="e">
        <f t="shared" si="15"/>
        <v>#N/A</v>
      </c>
      <c r="G360" s="3" t="str">
        <f t="shared" si="16"/>
        <v>311</v>
      </c>
      <c r="H360" s="3" t="str">
        <f t="shared" si="17"/>
        <v>200311</v>
      </c>
      <c r="I360" s="24">
        <v>200311</v>
      </c>
    </row>
    <row r="361" spans="1:9">
      <c r="A361" s="5" t="s">
        <v>52</v>
      </c>
      <c r="B361" s="13" t="s">
        <v>358</v>
      </c>
      <c r="C361" s="5" t="s">
        <v>359</v>
      </c>
      <c r="D361" s="5" t="s">
        <v>40</v>
      </c>
      <c r="E361" s="5">
        <v>3</v>
      </c>
      <c r="F361" s="3" t="e">
        <f t="shared" si="15"/>
        <v>#N/A</v>
      </c>
      <c r="G361" s="3" t="str">
        <f t="shared" si="16"/>
        <v>411</v>
      </c>
      <c r="H361" s="3" t="str">
        <f t="shared" si="17"/>
        <v>200411</v>
      </c>
      <c r="I361" s="24">
        <v>200411</v>
      </c>
    </row>
    <row r="362" spans="1:9">
      <c r="A362" s="5" t="s">
        <v>52</v>
      </c>
      <c r="B362" s="13" t="s">
        <v>360</v>
      </c>
      <c r="C362" s="5" t="s">
        <v>304</v>
      </c>
      <c r="D362" s="5" t="s">
        <v>40</v>
      </c>
      <c r="E362" s="5">
        <v>3</v>
      </c>
      <c r="F362" s="3" t="e">
        <f t="shared" si="15"/>
        <v>#N/A</v>
      </c>
      <c r="G362" s="3" t="str">
        <f t="shared" si="16"/>
        <v>411</v>
      </c>
      <c r="H362" s="3" t="str">
        <f t="shared" si="17"/>
        <v>200411</v>
      </c>
      <c r="I362" s="24">
        <v>200411</v>
      </c>
    </row>
    <row r="363" spans="1:9">
      <c r="A363" s="5" t="s">
        <v>52</v>
      </c>
      <c r="B363" s="13" t="s">
        <v>361</v>
      </c>
      <c r="C363" s="5" t="s">
        <v>362</v>
      </c>
      <c r="D363" s="5" t="s">
        <v>40</v>
      </c>
      <c r="E363" s="5">
        <v>3</v>
      </c>
      <c r="F363" s="3" t="e">
        <f t="shared" si="15"/>
        <v>#N/A</v>
      </c>
      <c r="G363" s="3" t="str">
        <f t="shared" si="16"/>
        <v>411</v>
      </c>
      <c r="H363" s="3" t="str">
        <f t="shared" si="17"/>
        <v>200411</v>
      </c>
      <c r="I363" s="24">
        <v>200411</v>
      </c>
    </row>
    <row r="364" spans="1:9">
      <c r="A364" s="5" t="s">
        <v>52</v>
      </c>
      <c r="B364" s="13" t="s">
        <v>363</v>
      </c>
      <c r="C364" s="5" t="s">
        <v>364</v>
      </c>
      <c r="D364" s="5" t="s">
        <v>40</v>
      </c>
      <c r="E364" s="5">
        <v>3</v>
      </c>
      <c r="F364" s="3" t="e">
        <f t="shared" si="15"/>
        <v>#N/A</v>
      </c>
      <c r="G364" s="3" t="str">
        <f t="shared" si="16"/>
        <v>411</v>
      </c>
      <c r="H364" s="3" t="str">
        <f t="shared" si="17"/>
        <v>200411</v>
      </c>
      <c r="I364" s="24">
        <v>200411</v>
      </c>
    </row>
    <row r="365" spans="1:9">
      <c r="A365" s="5" t="s">
        <v>51</v>
      </c>
      <c r="B365" s="13" t="s">
        <v>250</v>
      </c>
      <c r="C365" s="5" t="s">
        <v>251</v>
      </c>
      <c r="D365" s="5" t="s">
        <v>40</v>
      </c>
      <c r="E365" s="5">
        <v>3</v>
      </c>
      <c r="F365" s="3" t="e">
        <f t="shared" si="15"/>
        <v>#N/A</v>
      </c>
      <c r="G365" s="3" t="str">
        <f t="shared" si="16"/>
        <v>311</v>
      </c>
      <c r="H365" s="3" t="str">
        <f t="shared" si="17"/>
        <v>200311</v>
      </c>
      <c r="I365" s="24">
        <v>200311</v>
      </c>
    </row>
    <row r="366" spans="1:9">
      <c r="A366" s="5" t="s">
        <v>51</v>
      </c>
      <c r="B366" s="13" t="s">
        <v>252</v>
      </c>
      <c r="C366" s="5" t="s">
        <v>253</v>
      </c>
      <c r="D366" s="5" t="s">
        <v>40</v>
      </c>
      <c r="E366" s="5">
        <v>3</v>
      </c>
      <c r="F366" s="3" t="e">
        <f t="shared" si="15"/>
        <v>#N/A</v>
      </c>
      <c r="G366" s="3" t="str">
        <f t="shared" si="16"/>
        <v>311</v>
      </c>
      <c r="H366" s="3" t="str">
        <f t="shared" si="17"/>
        <v>200311</v>
      </c>
      <c r="I366" s="24">
        <v>200311</v>
      </c>
    </row>
    <row r="367" spans="1:9">
      <c r="A367" s="5" t="s">
        <v>51</v>
      </c>
      <c r="B367" s="13" t="s">
        <v>254</v>
      </c>
      <c r="C367" s="5" t="s">
        <v>255</v>
      </c>
      <c r="D367" s="5" t="s">
        <v>40</v>
      </c>
      <c r="E367" s="5">
        <v>3</v>
      </c>
      <c r="F367" s="3" t="e">
        <f t="shared" si="15"/>
        <v>#N/A</v>
      </c>
      <c r="G367" s="3" t="str">
        <f t="shared" si="16"/>
        <v>311</v>
      </c>
      <c r="H367" s="3" t="str">
        <f t="shared" si="17"/>
        <v>200311</v>
      </c>
      <c r="I367" s="24">
        <v>200311</v>
      </c>
    </row>
    <row r="368" spans="1:9">
      <c r="A368" s="5" t="s">
        <v>51</v>
      </c>
      <c r="B368" s="13" t="s">
        <v>256</v>
      </c>
      <c r="C368" s="5" t="s">
        <v>257</v>
      </c>
      <c r="D368" s="5" t="s">
        <v>40</v>
      </c>
      <c r="E368" s="5">
        <v>3</v>
      </c>
      <c r="F368" s="3" t="e">
        <f t="shared" si="15"/>
        <v>#N/A</v>
      </c>
      <c r="G368" s="3" t="str">
        <f t="shared" si="16"/>
        <v>311</v>
      </c>
      <c r="H368" s="3" t="str">
        <f t="shared" si="17"/>
        <v>200311</v>
      </c>
      <c r="I368" s="24">
        <v>200311</v>
      </c>
    </row>
    <row r="369" spans="1:9">
      <c r="A369" s="5" t="s">
        <v>51</v>
      </c>
      <c r="B369" s="13" t="s">
        <v>258</v>
      </c>
      <c r="C369" s="5" t="s">
        <v>259</v>
      </c>
      <c r="D369" s="5" t="s">
        <v>40</v>
      </c>
      <c r="E369" s="5">
        <v>3</v>
      </c>
      <c r="F369" s="3" t="e">
        <f t="shared" si="15"/>
        <v>#N/A</v>
      </c>
      <c r="G369" s="3" t="str">
        <f t="shared" si="16"/>
        <v>311</v>
      </c>
      <c r="H369" s="3" t="str">
        <f t="shared" si="17"/>
        <v>200311</v>
      </c>
      <c r="I369" s="24">
        <v>200311</v>
      </c>
    </row>
    <row r="370" spans="1:9">
      <c r="A370" s="5" t="s">
        <v>51</v>
      </c>
      <c r="B370" s="13" t="s">
        <v>260</v>
      </c>
      <c r="C370" s="5" t="s">
        <v>261</v>
      </c>
      <c r="D370" s="5" t="s">
        <v>40</v>
      </c>
      <c r="E370" s="5">
        <v>3</v>
      </c>
      <c r="F370" s="3" t="e">
        <f t="shared" si="15"/>
        <v>#N/A</v>
      </c>
      <c r="G370" s="3" t="str">
        <f t="shared" si="16"/>
        <v>311</v>
      </c>
      <c r="H370" s="3" t="str">
        <f t="shared" si="17"/>
        <v>200311</v>
      </c>
      <c r="I370" s="24">
        <v>200311</v>
      </c>
    </row>
    <row r="371" spans="1:9">
      <c r="A371" s="5" t="s">
        <v>51</v>
      </c>
      <c r="B371" s="13" t="s">
        <v>348</v>
      </c>
      <c r="C371" s="5" t="s">
        <v>349</v>
      </c>
      <c r="D371" s="5" t="s">
        <v>40</v>
      </c>
      <c r="E371" s="5">
        <v>3</v>
      </c>
      <c r="F371" s="3" t="e">
        <f t="shared" si="15"/>
        <v>#N/A</v>
      </c>
      <c r="G371" s="3" t="str">
        <f t="shared" si="16"/>
        <v>411</v>
      </c>
      <c r="H371" s="3" t="str">
        <f t="shared" si="17"/>
        <v>200411</v>
      </c>
      <c r="I371" s="24">
        <v>200411</v>
      </c>
    </row>
    <row r="372" spans="1:9">
      <c r="A372" s="5" t="s">
        <v>51</v>
      </c>
      <c r="B372" s="13" t="s">
        <v>350</v>
      </c>
      <c r="C372" s="5" t="s">
        <v>351</v>
      </c>
      <c r="D372" s="5" t="s">
        <v>40</v>
      </c>
      <c r="E372" s="5">
        <v>3</v>
      </c>
      <c r="F372" s="3" t="e">
        <f t="shared" si="15"/>
        <v>#N/A</v>
      </c>
      <c r="G372" s="3" t="str">
        <f t="shared" si="16"/>
        <v>411</v>
      </c>
      <c r="H372" s="3" t="str">
        <f t="shared" si="17"/>
        <v>200411</v>
      </c>
      <c r="I372" s="24">
        <v>200411</v>
      </c>
    </row>
    <row r="373" spans="1:9">
      <c r="A373" s="5" t="s">
        <v>51</v>
      </c>
      <c r="B373" s="13" t="s">
        <v>352</v>
      </c>
      <c r="C373" s="5" t="s">
        <v>353</v>
      </c>
      <c r="D373" s="5" t="s">
        <v>40</v>
      </c>
      <c r="E373" s="5">
        <v>3</v>
      </c>
      <c r="F373" s="3" t="e">
        <f t="shared" si="15"/>
        <v>#N/A</v>
      </c>
      <c r="G373" s="3" t="str">
        <f t="shared" si="16"/>
        <v>411</v>
      </c>
      <c r="H373" s="3" t="str">
        <f t="shared" si="17"/>
        <v>200411</v>
      </c>
      <c r="I373" s="24">
        <v>200411</v>
      </c>
    </row>
    <row r="374" spans="1:9">
      <c r="A374" s="5" t="s">
        <v>51</v>
      </c>
      <c r="B374" s="13" t="s">
        <v>354</v>
      </c>
      <c r="C374" s="5" t="s">
        <v>355</v>
      </c>
      <c r="D374" s="5" t="s">
        <v>40</v>
      </c>
      <c r="E374" s="5">
        <v>3</v>
      </c>
      <c r="F374" s="3" t="e">
        <f t="shared" si="15"/>
        <v>#N/A</v>
      </c>
      <c r="G374" s="3" t="str">
        <f t="shared" si="16"/>
        <v>411</v>
      </c>
      <c r="H374" s="3" t="str">
        <f t="shared" si="17"/>
        <v>200411</v>
      </c>
      <c r="I374" s="24">
        <v>200411</v>
      </c>
    </row>
    <row r="375" spans="1:9">
      <c r="A375" s="5" t="s">
        <v>51</v>
      </c>
      <c r="B375" s="13" t="s">
        <v>356</v>
      </c>
      <c r="C375" s="5" t="s">
        <v>357</v>
      </c>
      <c r="D375" s="5" t="s">
        <v>40</v>
      </c>
      <c r="E375" s="5">
        <v>3</v>
      </c>
      <c r="F375" s="3" t="e">
        <f t="shared" si="15"/>
        <v>#N/A</v>
      </c>
      <c r="G375" s="3" t="str">
        <f t="shared" si="16"/>
        <v>411</v>
      </c>
      <c r="H375" s="3" t="str">
        <f t="shared" si="17"/>
        <v>200411</v>
      </c>
      <c r="I375" s="24">
        <v>200411</v>
      </c>
    </row>
    <row r="376" spans="1:9">
      <c r="A376" s="5" t="s">
        <v>50</v>
      </c>
      <c r="B376" s="13" t="s">
        <v>134</v>
      </c>
      <c r="C376" s="5" t="s">
        <v>135</v>
      </c>
      <c r="D376" s="5" t="s">
        <v>40</v>
      </c>
      <c r="E376" s="5">
        <v>3</v>
      </c>
      <c r="F376" s="3" t="e">
        <f t="shared" si="15"/>
        <v>#N/A</v>
      </c>
      <c r="G376" s="3" t="str">
        <f t="shared" si="16"/>
        <v>211</v>
      </c>
      <c r="H376" s="3" t="str">
        <f t="shared" si="17"/>
        <v>200211</v>
      </c>
      <c r="I376" s="24">
        <v>200211</v>
      </c>
    </row>
    <row r="377" spans="1:9">
      <c r="A377" s="5" t="s">
        <v>50</v>
      </c>
      <c r="B377" s="13" t="s">
        <v>136</v>
      </c>
      <c r="C377" s="5" t="s">
        <v>137</v>
      </c>
      <c r="D377" s="5" t="s">
        <v>40</v>
      </c>
      <c r="E377" s="5">
        <v>3</v>
      </c>
      <c r="F377" s="3" t="e">
        <f t="shared" si="15"/>
        <v>#N/A</v>
      </c>
      <c r="G377" s="3" t="str">
        <f t="shared" si="16"/>
        <v>211</v>
      </c>
      <c r="H377" s="3" t="str">
        <f t="shared" si="17"/>
        <v>200211</v>
      </c>
      <c r="I377" s="24">
        <v>200211</v>
      </c>
    </row>
    <row r="378" spans="1:9">
      <c r="A378" s="5" t="s">
        <v>50</v>
      </c>
      <c r="B378" s="13" t="s">
        <v>138</v>
      </c>
      <c r="C378" s="5" t="s">
        <v>139</v>
      </c>
      <c r="D378" s="5" t="s">
        <v>40</v>
      </c>
      <c r="E378" s="5">
        <v>3</v>
      </c>
      <c r="F378" s="3" t="e">
        <f t="shared" si="15"/>
        <v>#N/A</v>
      </c>
      <c r="G378" s="3" t="str">
        <f t="shared" si="16"/>
        <v>211</v>
      </c>
      <c r="H378" s="3" t="str">
        <f t="shared" si="17"/>
        <v>200211</v>
      </c>
      <c r="I378" s="24">
        <v>200211</v>
      </c>
    </row>
    <row r="379" spans="1:9">
      <c r="A379" s="5" t="s">
        <v>50</v>
      </c>
      <c r="B379" s="13" t="s">
        <v>140</v>
      </c>
      <c r="C379" s="5" t="s">
        <v>141</v>
      </c>
      <c r="D379" s="5" t="s">
        <v>40</v>
      </c>
      <c r="E379" s="5">
        <v>3</v>
      </c>
      <c r="F379" s="3" t="e">
        <f t="shared" si="15"/>
        <v>#N/A</v>
      </c>
      <c r="G379" s="3" t="str">
        <f t="shared" si="16"/>
        <v>211</v>
      </c>
      <c r="H379" s="3" t="str">
        <f t="shared" si="17"/>
        <v>200211</v>
      </c>
      <c r="I379" s="24">
        <v>200211</v>
      </c>
    </row>
    <row r="380" spans="1:9">
      <c r="A380" s="5" t="s">
        <v>50</v>
      </c>
      <c r="B380" s="13" t="s">
        <v>142</v>
      </c>
      <c r="C380" s="5" t="s">
        <v>143</v>
      </c>
      <c r="D380" s="5" t="s">
        <v>40</v>
      </c>
      <c r="E380" s="5">
        <v>3</v>
      </c>
      <c r="F380" s="3" t="e">
        <f t="shared" si="15"/>
        <v>#N/A</v>
      </c>
      <c r="G380" s="3" t="str">
        <f t="shared" si="16"/>
        <v>211</v>
      </c>
      <c r="H380" s="3" t="str">
        <f t="shared" si="17"/>
        <v>200211</v>
      </c>
      <c r="I380" s="24">
        <v>200211</v>
      </c>
    </row>
    <row r="381" spans="1:9">
      <c r="A381" s="5" t="s">
        <v>50</v>
      </c>
      <c r="B381" s="13" t="s">
        <v>144</v>
      </c>
      <c r="C381" s="5" t="s">
        <v>145</v>
      </c>
      <c r="D381" s="5" t="s">
        <v>40</v>
      </c>
      <c r="E381" s="5">
        <v>3</v>
      </c>
      <c r="F381" s="3" t="e">
        <f t="shared" si="15"/>
        <v>#N/A</v>
      </c>
      <c r="G381" s="3" t="str">
        <f t="shared" si="16"/>
        <v>211</v>
      </c>
      <c r="H381" s="3" t="str">
        <f t="shared" si="17"/>
        <v>200211</v>
      </c>
      <c r="I381" s="24">
        <v>200211</v>
      </c>
    </row>
    <row r="382" spans="1:9">
      <c r="A382" s="5" t="s">
        <v>50</v>
      </c>
      <c r="B382" s="13" t="s">
        <v>146</v>
      </c>
      <c r="C382" s="5" t="s">
        <v>147</v>
      </c>
      <c r="D382" s="5" t="s">
        <v>40</v>
      </c>
      <c r="E382" s="5">
        <v>3</v>
      </c>
      <c r="F382" s="3" t="e">
        <f t="shared" si="15"/>
        <v>#N/A</v>
      </c>
      <c r="G382" s="3" t="str">
        <f t="shared" si="16"/>
        <v>211</v>
      </c>
      <c r="H382" s="3" t="str">
        <f t="shared" si="17"/>
        <v>200211</v>
      </c>
      <c r="I382" s="24">
        <v>200211</v>
      </c>
    </row>
    <row r="383" spans="1:9">
      <c r="A383" s="5" t="s">
        <v>50</v>
      </c>
      <c r="B383" s="13" t="s">
        <v>148</v>
      </c>
      <c r="C383" s="5" t="s">
        <v>149</v>
      </c>
      <c r="D383" s="5" t="s">
        <v>40</v>
      </c>
      <c r="E383" s="5">
        <v>3</v>
      </c>
      <c r="F383" s="3" t="e">
        <f t="shared" si="15"/>
        <v>#N/A</v>
      </c>
      <c r="G383" s="3" t="str">
        <f t="shared" si="16"/>
        <v>211</v>
      </c>
      <c r="H383" s="3" t="str">
        <f t="shared" si="17"/>
        <v>200211</v>
      </c>
      <c r="I383" s="24">
        <v>200211</v>
      </c>
    </row>
    <row r="384" spans="1:9">
      <c r="A384" s="5" t="s">
        <v>50</v>
      </c>
      <c r="B384" s="13" t="s">
        <v>150</v>
      </c>
      <c r="C384" s="5" t="s">
        <v>151</v>
      </c>
      <c r="D384" s="5" t="s">
        <v>40</v>
      </c>
      <c r="E384" s="5">
        <v>3</v>
      </c>
      <c r="F384" s="3" t="e">
        <f t="shared" si="15"/>
        <v>#N/A</v>
      </c>
      <c r="G384" s="3" t="str">
        <f t="shared" si="16"/>
        <v>211</v>
      </c>
      <c r="H384" s="3" t="str">
        <f t="shared" si="17"/>
        <v>200211</v>
      </c>
      <c r="I384" s="24">
        <v>200211</v>
      </c>
    </row>
    <row r="385" spans="1:9">
      <c r="A385" s="5" t="s">
        <v>50</v>
      </c>
      <c r="B385" s="13" t="s">
        <v>152</v>
      </c>
      <c r="C385" s="5" t="s">
        <v>153</v>
      </c>
      <c r="D385" s="5" t="s">
        <v>40</v>
      </c>
      <c r="E385" s="5">
        <v>3</v>
      </c>
      <c r="F385" s="3" t="e">
        <f t="shared" si="15"/>
        <v>#N/A</v>
      </c>
      <c r="G385" s="3" t="str">
        <f t="shared" si="16"/>
        <v>211</v>
      </c>
      <c r="H385" s="3" t="str">
        <f t="shared" si="17"/>
        <v>200211</v>
      </c>
      <c r="I385" s="24">
        <v>200211</v>
      </c>
    </row>
    <row r="386" spans="1:9">
      <c r="A386" s="5" t="s">
        <v>50</v>
      </c>
      <c r="B386" s="13" t="s">
        <v>240</v>
      </c>
      <c r="C386" s="5" t="s">
        <v>241</v>
      </c>
      <c r="D386" s="5" t="s">
        <v>40</v>
      </c>
      <c r="E386" s="5">
        <v>3</v>
      </c>
      <c r="F386" s="3" t="e">
        <f t="shared" si="15"/>
        <v>#N/A</v>
      </c>
      <c r="G386" s="3" t="str">
        <f t="shared" si="16"/>
        <v>311</v>
      </c>
      <c r="H386" s="3" t="str">
        <f t="shared" si="17"/>
        <v>200311</v>
      </c>
      <c r="I386" s="24">
        <v>200311</v>
      </c>
    </row>
    <row r="387" spans="1:9">
      <c r="A387" s="5" t="s">
        <v>50</v>
      </c>
      <c r="B387" s="13" t="s">
        <v>242</v>
      </c>
      <c r="C387" s="5" t="s">
        <v>243</v>
      </c>
      <c r="D387" s="5" t="s">
        <v>40</v>
      </c>
      <c r="E387" s="5">
        <v>3</v>
      </c>
      <c r="F387" s="3" t="e">
        <f t="shared" si="15"/>
        <v>#N/A</v>
      </c>
      <c r="G387" s="3" t="str">
        <f t="shared" si="16"/>
        <v>311</v>
      </c>
      <c r="H387" s="3" t="str">
        <f t="shared" si="17"/>
        <v>200311</v>
      </c>
      <c r="I387" s="24">
        <v>200311</v>
      </c>
    </row>
    <row r="388" spans="1:9">
      <c r="A388" s="5" t="s">
        <v>50</v>
      </c>
      <c r="B388" s="13" t="s">
        <v>244</v>
      </c>
      <c r="C388" s="5" t="s">
        <v>245</v>
      </c>
      <c r="D388" s="5" t="s">
        <v>40</v>
      </c>
      <c r="E388" s="5">
        <v>3</v>
      </c>
      <c r="F388" s="3" t="e">
        <f t="shared" ref="F388:F451" si="18">VLOOKUP(B388,$M$4:$M$29,1,FALSE)</f>
        <v>#N/A</v>
      </c>
      <c r="G388" s="3" t="str">
        <f t="shared" ref="G388:G451" si="19">LEFT(C388,3)</f>
        <v>311</v>
      </c>
      <c r="H388" s="3" t="str">
        <f t="shared" ref="H388:H451" si="20">IF(G388="311","200311",IF(G388="211","200211",IF(G388="411","200411","")))</f>
        <v>200311</v>
      </c>
      <c r="I388" s="24">
        <v>200311</v>
      </c>
    </row>
    <row r="389" spans="1:9">
      <c r="A389" s="5" t="s">
        <v>50</v>
      </c>
      <c r="B389" s="13" t="s">
        <v>246</v>
      </c>
      <c r="C389" s="5" t="s">
        <v>247</v>
      </c>
      <c r="D389" s="5" t="s">
        <v>40</v>
      </c>
      <c r="E389" s="5">
        <v>3</v>
      </c>
      <c r="F389" s="3" t="e">
        <f t="shared" si="18"/>
        <v>#N/A</v>
      </c>
      <c r="G389" s="3" t="str">
        <f t="shared" si="19"/>
        <v>311</v>
      </c>
      <c r="H389" s="3" t="str">
        <f t="shared" si="20"/>
        <v>200311</v>
      </c>
      <c r="I389" s="24">
        <v>200311</v>
      </c>
    </row>
    <row r="390" spans="1:9">
      <c r="A390" s="5" t="s">
        <v>50</v>
      </c>
      <c r="B390" s="13" t="s">
        <v>248</v>
      </c>
      <c r="C390" s="5" t="s">
        <v>249</v>
      </c>
      <c r="D390" s="5" t="s">
        <v>40</v>
      </c>
      <c r="E390" s="5">
        <v>3</v>
      </c>
      <c r="F390" s="3" t="e">
        <f t="shared" si="18"/>
        <v>#N/A</v>
      </c>
      <c r="G390" s="3" t="str">
        <f t="shared" si="19"/>
        <v>311</v>
      </c>
      <c r="H390" s="3" t="str">
        <f t="shared" si="20"/>
        <v>200311</v>
      </c>
      <c r="I390" s="24">
        <v>200311</v>
      </c>
    </row>
    <row r="391" spans="1:9">
      <c r="A391" s="5" t="s">
        <v>50</v>
      </c>
      <c r="B391" s="13" t="s">
        <v>343</v>
      </c>
      <c r="C391" s="5" t="s">
        <v>344</v>
      </c>
      <c r="D391" s="5" t="s">
        <v>40</v>
      </c>
      <c r="E391" s="5">
        <v>3</v>
      </c>
      <c r="F391" s="3" t="e">
        <f t="shared" si="18"/>
        <v>#N/A</v>
      </c>
      <c r="G391" s="3" t="str">
        <f t="shared" si="19"/>
        <v>411</v>
      </c>
      <c r="H391" s="3" t="str">
        <f t="shared" si="20"/>
        <v>200411</v>
      </c>
      <c r="I391" s="24">
        <v>200411</v>
      </c>
    </row>
    <row r="392" spans="1:9">
      <c r="A392" s="5" t="s">
        <v>50</v>
      </c>
      <c r="B392" s="13" t="s">
        <v>345</v>
      </c>
      <c r="C392" s="5" t="s">
        <v>304</v>
      </c>
      <c r="D392" s="5" t="s">
        <v>40</v>
      </c>
      <c r="E392" s="5">
        <v>3</v>
      </c>
      <c r="F392" s="3" t="e">
        <f t="shared" si="18"/>
        <v>#N/A</v>
      </c>
      <c r="G392" s="3" t="str">
        <f t="shared" si="19"/>
        <v>411</v>
      </c>
      <c r="H392" s="3" t="str">
        <f t="shared" si="20"/>
        <v>200411</v>
      </c>
      <c r="I392" s="24">
        <v>200411</v>
      </c>
    </row>
    <row r="393" spans="1:9">
      <c r="A393" s="5" t="s">
        <v>50</v>
      </c>
      <c r="B393" s="13" t="s">
        <v>346</v>
      </c>
      <c r="C393" s="5" t="s">
        <v>318</v>
      </c>
      <c r="D393" s="5" t="s">
        <v>40</v>
      </c>
      <c r="E393" s="5">
        <v>3</v>
      </c>
      <c r="F393" s="3" t="e">
        <f t="shared" si="18"/>
        <v>#N/A</v>
      </c>
      <c r="G393" s="3" t="str">
        <f t="shared" si="19"/>
        <v>411</v>
      </c>
      <c r="H393" s="3" t="str">
        <f t="shared" si="20"/>
        <v>200411</v>
      </c>
      <c r="I393" s="24">
        <v>200411</v>
      </c>
    </row>
    <row r="394" spans="1:9">
      <c r="A394" s="5" t="s">
        <v>50</v>
      </c>
      <c r="B394" s="13" t="s">
        <v>347</v>
      </c>
      <c r="C394" s="5" t="s">
        <v>332</v>
      </c>
      <c r="D394" s="5" t="s">
        <v>40</v>
      </c>
      <c r="E394" s="5">
        <v>3</v>
      </c>
      <c r="F394" s="3" t="e">
        <f t="shared" si="18"/>
        <v>#N/A</v>
      </c>
      <c r="G394" s="3" t="str">
        <f t="shared" si="19"/>
        <v>411</v>
      </c>
      <c r="H394" s="3" t="str">
        <f t="shared" si="20"/>
        <v>200411</v>
      </c>
      <c r="I394" s="24">
        <v>200411</v>
      </c>
    </row>
    <row r="395" spans="1:9">
      <c r="A395" s="5" t="s">
        <v>48</v>
      </c>
      <c r="B395" s="13" t="s">
        <v>228</v>
      </c>
      <c r="C395" s="5" t="s">
        <v>229</v>
      </c>
      <c r="D395" s="5" t="s">
        <v>40</v>
      </c>
      <c r="E395" s="5">
        <v>3</v>
      </c>
      <c r="F395" s="3" t="e">
        <f t="shared" si="18"/>
        <v>#N/A</v>
      </c>
      <c r="G395" s="3" t="str">
        <f t="shared" si="19"/>
        <v>311</v>
      </c>
      <c r="H395" s="3" t="str">
        <f t="shared" si="20"/>
        <v>200311</v>
      </c>
      <c r="I395" s="24">
        <v>200311</v>
      </c>
    </row>
    <row r="396" spans="1:9">
      <c r="A396" s="5" t="s">
        <v>48</v>
      </c>
      <c r="B396" s="13" t="s">
        <v>230</v>
      </c>
      <c r="C396" s="5" t="s">
        <v>231</v>
      </c>
      <c r="D396" s="5" t="s">
        <v>40</v>
      </c>
      <c r="E396" s="5">
        <v>3</v>
      </c>
      <c r="F396" s="3" t="e">
        <f t="shared" si="18"/>
        <v>#N/A</v>
      </c>
      <c r="G396" s="3" t="str">
        <f t="shared" si="19"/>
        <v>311</v>
      </c>
      <c r="H396" s="3" t="str">
        <f t="shared" si="20"/>
        <v>200311</v>
      </c>
      <c r="I396" s="24">
        <v>200311</v>
      </c>
    </row>
    <row r="397" spans="1:9">
      <c r="A397" s="5" t="s">
        <v>48</v>
      </c>
      <c r="B397" s="13" t="s">
        <v>232</v>
      </c>
      <c r="C397" s="5" t="s">
        <v>233</v>
      </c>
      <c r="D397" s="5" t="s">
        <v>40</v>
      </c>
      <c r="E397" s="5">
        <v>3</v>
      </c>
      <c r="F397" s="3" t="e">
        <f t="shared" si="18"/>
        <v>#N/A</v>
      </c>
      <c r="G397" s="3" t="str">
        <f t="shared" si="19"/>
        <v>311</v>
      </c>
      <c r="H397" s="3" t="str">
        <f t="shared" si="20"/>
        <v>200311</v>
      </c>
      <c r="I397" s="24">
        <v>200311</v>
      </c>
    </row>
    <row r="398" spans="1:9">
      <c r="A398" s="5" t="s">
        <v>48</v>
      </c>
      <c r="B398" s="13" t="s">
        <v>234</v>
      </c>
      <c r="C398" s="5" t="s">
        <v>235</v>
      </c>
      <c r="D398" s="5" t="s">
        <v>40</v>
      </c>
      <c r="E398" s="5">
        <v>3</v>
      </c>
      <c r="F398" s="3" t="e">
        <f t="shared" si="18"/>
        <v>#N/A</v>
      </c>
      <c r="G398" s="3" t="str">
        <f t="shared" si="19"/>
        <v>311</v>
      </c>
      <c r="H398" s="3" t="str">
        <f t="shared" si="20"/>
        <v>200311</v>
      </c>
      <c r="I398" s="24">
        <v>200311</v>
      </c>
    </row>
    <row r="399" spans="1:9">
      <c r="A399" s="5" t="s">
        <v>48</v>
      </c>
      <c r="B399" s="13" t="s">
        <v>236</v>
      </c>
      <c r="C399" s="5" t="s">
        <v>237</v>
      </c>
      <c r="D399" s="5" t="s">
        <v>40</v>
      </c>
      <c r="E399" s="5">
        <v>3</v>
      </c>
      <c r="F399" s="3" t="e">
        <f t="shared" si="18"/>
        <v>#N/A</v>
      </c>
      <c r="G399" s="3" t="str">
        <f t="shared" si="19"/>
        <v>311</v>
      </c>
      <c r="H399" s="3" t="str">
        <f t="shared" si="20"/>
        <v>200311</v>
      </c>
      <c r="I399" s="24">
        <v>200311</v>
      </c>
    </row>
    <row r="400" spans="1:9">
      <c r="A400" s="5" t="s">
        <v>48</v>
      </c>
      <c r="B400" s="13" t="s">
        <v>238</v>
      </c>
      <c r="C400" s="5" t="s">
        <v>239</v>
      </c>
      <c r="D400" s="5" t="s">
        <v>40</v>
      </c>
      <c r="E400" s="5">
        <v>3</v>
      </c>
      <c r="F400" s="3" t="e">
        <f t="shared" si="18"/>
        <v>#N/A</v>
      </c>
      <c r="G400" s="3" t="str">
        <f t="shared" si="19"/>
        <v>311</v>
      </c>
      <c r="H400" s="3" t="str">
        <f t="shared" si="20"/>
        <v>200311</v>
      </c>
      <c r="I400" s="24">
        <v>200311</v>
      </c>
    </row>
    <row r="401" spans="1:9">
      <c r="A401" s="5" t="s">
        <v>48</v>
      </c>
      <c r="B401" s="13" t="s">
        <v>333</v>
      </c>
      <c r="C401" s="5" t="s">
        <v>334</v>
      </c>
      <c r="D401" s="5" t="s">
        <v>40</v>
      </c>
      <c r="E401" s="5">
        <v>3</v>
      </c>
      <c r="F401" s="3" t="e">
        <f t="shared" si="18"/>
        <v>#N/A</v>
      </c>
      <c r="G401" s="3" t="str">
        <f t="shared" si="19"/>
        <v>411</v>
      </c>
      <c r="H401" s="3" t="str">
        <f t="shared" si="20"/>
        <v>200411</v>
      </c>
      <c r="I401" s="24">
        <v>200411</v>
      </c>
    </row>
    <row r="402" spans="1:9">
      <c r="A402" s="5" t="s">
        <v>48</v>
      </c>
      <c r="B402" s="13" t="s">
        <v>335</v>
      </c>
      <c r="C402" s="5" t="s">
        <v>336</v>
      </c>
      <c r="D402" s="5" t="s">
        <v>40</v>
      </c>
      <c r="E402" s="5">
        <v>3</v>
      </c>
      <c r="F402" s="3" t="e">
        <f t="shared" si="18"/>
        <v>#N/A</v>
      </c>
      <c r="G402" s="3" t="str">
        <f t="shared" si="19"/>
        <v>411</v>
      </c>
      <c r="H402" s="3" t="str">
        <f t="shared" si="20"/>
        <v>200411</v>
      </c>
      <c r="I402" s="24">
        <v>200411</v>
      </c>
    </row>
    <row r="403" spans="1:9">
      <c r="A403" s="5" t="s">
        <v>48</v>
      </c>
      <c r="B403" s="13" t="s">
        <v>337</v>
      </c>
      <c r="C403" s="5" t="s">
        <v>338</v>
      </c>
      <c r="D403" s="5" t="s">
        <v>40</v>
      </c>
      <c r="E403" s="5">
        <v>3</v>
      </c>
      <c r="F403" s="3" t="e">
        <f t="shared" si="18"/>
        <v>#N/A</v>
      </c>
      <c r="G403" s="3" t="str">
        <f t="shared" si="19"/>
        <v>411</v>
      </c>
      <c r="H403" s="3" t="str">
        <f t="shared" si="20"/>
        <v>200411</v>
      </c>
      <c r="I403" s="24">
        <v>200411</v>
      </c>
    </row>
    <row r="404" spans="1:9">
      <c r="A404" s="5" t="s">
        <v>48</v>
      </c>
      <c r="B404" s="13" t="s">
        <v>339</v>
      </c>
      <c r="C404" s="5" t="s">
        <v>340</v>
      </c>
      <c r="D404" s="5" t="s">
        <v>40</v>
      </c>
      <c r="E404" s="5">
        <v>3</v>
      </c>
      <c r="F404" s="3" t="e">
        <f t="shared" si="18"/>
        <v>#N/A</v>
      </c>
      <c r="G404" s="3" t="str">
        <f t="shared" si="19"/>
        <v>411</v>
      </c>
      <c r="H404" s="3" t="str">
        <f t="shared" si="20"/>
        <v>200411</v>
      </c>
      <c r="I404" s="24">
        <v>200411</v>
      </c>
    </row>
    <row r="405" spans="1:9">
      <c r="A405" s="5" t="s">
        <v>48</v>
      </c>
      <c r="B405" s="13" t="s">
        <v>341</v>
      </c>
      <c r="C405" s="5" t="s">
        <v>342</v>
      </c>
      <c r="D405" s="5" t="s">
        <v>40</v>
      </c>
      <c r="E405" s="5">
        <v>3</v>
      </c>
      <c r="F405" s="3" t="e">
        <f t="shared" si="18"/>
        <v>#N/A</v>
      </c>
      <c r="G405" s="3" t="str">
        <f t="shared" si="19"/>
        <v>411</v>
      </c>
      <c r="H405" s="3" t="str">
        <f t="shared" si="20"/>
        <v>200411</v>
      </c>
      <c r="I405" s="24">
        <v>200411</v>
      </c>
    </row>
    <row r="406" spans="1:9">
      <c r="A406" s="5" t="s">
        <v>46</v>
      </c>
      <c r="B406" s="13" t="s">
        <v>119</v>
      </c>
      <c r="C406" s="5" t="s">
        <v>120</v>
      </c>
      <c r="D406" s="5" t="s">
        <v>40</v>
      </c>
      <c r="E406" s="5">
        <v>3</v>
      </c>
      <c r="F406" s="3" t="e">
        <f t="shared" si="18"/>
        <v>#N/A</v>
      </c>
      <c r="G406" s="3" t="str">
        <f t="shared" si="19"/>
        <v>211</v>
      </c>
      <c r="H406" s="3" t="str">
        <f t="shared" si="20"/>
        <v>200211</v>
      </c>
      <c r="I406" s="24">
        <v>200211</v>
      </c>
    </row>
    <row r="407" spans="1:9">
      <c r="A407" s="5" t="s">
        <v>46</v>
      </c>
      <c r="B407" s="13" t="s">
        <v>121</v>
      </c>
      <c r="C407" s="5" t="s">
        <v>122</v>
      </c>
      <c r="D407" s="5" t="s">
        <v>40</v>
      </c>
      <c r="E407" s="5">
        <v>3</v>
      </c>
      <c r="F407" s="3" t="e">
        <f t="shared" si="18"/>
        <v>#N/A</v>
      </c>
      <c r="G407" s="3" t="str">
        <f t="shared" si="19"/>
        <v>211</v>
      </c>
      <c r="H407" s="3" t="str">
        <f t="shared" si="20"/>
        <v>200211</v>
      </c>
      <c r="I407" s="24">
        <v>200211</v>
      </c>
    </row>
    <row r="408" spans="1:9">
      <c r="A408" s="5" t="s">
        <v>46</v>
      </c>
      <c r="B408" s="13" t="s">
        <v>123</v>
      </c>
      <c r="C408" s="5" t="s">
        <v>97</v>
      </c>
      <c r="D408" s="5" t="s">
        <v>40</v>
      </c>
      <c r="E408" s="5">
        <v>3</v>
      </c>
      <c r="F408" s="3" t="e">
        <f t="shared" si="18"/>
        <v>#N/A</v>
      </c>
      <c r="G408" s="3" t="str">
        <f t="shared" si="19"/>
        <v>211</v>
      </c>
      <c r="H408" s="3" t="str">
        <f t="shared" si="20"/>
        <v>200211</v>
      </c>
      <c r="I408" s="24">
        <v>200211</v>
      </c>
    </row>
    <row r="409" spans="1:9">
      <c r="A409" s="5" t="s">
        <v>46</v>
      </c>
      <c r="B409" s="13" t="s">
        <v>124</v>
      </c>
      <c r="C409" s="5" t="s">
        <v>125</v>
      </c>
      <c r="D409" s="5" t="s">
        <v>40</v>
      </c>
      <c r="E409" s="5">
        <v>3</v>
      </c>
      <c r="F409" s="3" t="e">
        <f t="shared" si="18"/>
        <v>#N/A</v>
      </c>
      <c r="G409" s="3" t="str">
        <f t="shared" si="19"/>
        <v>211</v>
      </c>
      <c r="H409" s="3" t="str">
        <f t="shared" si="20"/>
        <v>200211</v>
      </c>
      <c r="I409" s="24">
        <v>200211</v>
      </c>
    </row>
    <row r="410" spans="1:9">
      <c r="A410" s="5" t="s">
        <v>46</v>
      </c>
      <c r="B410" s="13" t="s">
        <v>126</v>
      </c>
      <c r="C410" s="5" t="s">
        <v>127</v>
      </c>
      <c r="D410" s="5" t="s">
        <v>40</v>
      </c>
      <c r="E410" s="5">
        <v>3</v>
      </c>
      <c r="F410" s="3" t="e">
        <f t="shared" si="18"/>
        <v>#N/A</v>
      </c>
      <c r="G410" s="3" t="str">
        <f t="shared" si="19"/>
        <v>211</v>
      </c>
      <c r="H410" s="3" t="str">
        <f t="shared" si="20"/>
        <v>200211</v>
      </c>
      <c r="I410" s="24">
        <v>200211</v>
      </c>
    </row>
    <row r="411" spans="1:9">
      <c r="A411" s="5" t="s">
        <v>46</v>
      </c>
      <c r="B411" s="13" t="s">
        <v>128</v>
      </c>
      <c r="C411" s="5" t="s">
        <v>129</v>
      </c>
      <c r="D411" s="5" t="s">
        <v>40</v>
      </c>
      <c r="E411" s="5">
        <v>3</v>
      </c>
      <c r="F411" s="3" t="e">
        <f t="shared" si="18"/>
        <v>#N/A</v>
      </c>
      <c r="G411" s="3" t="str">
        <f t="shared" si="19"/>
        <v>211</v>
      </c>
      <c r="H411" s="3" t="str">
        <f t="shared" si="20"/>
        <v>200211</v>
      </c>
      <c r="I411" s="24">
        <v>200211</v>
      </c>
    </row>
    <row r="412" spans="1:9">
      <c r="A412" s="5" t="s">
        <v>46</v>
      </c>
      <c r="B412" s="13" t="s">
        <v>130</v>
      </c>
      <c r="C412" s="5" t="s">
        <v>131</v>
      </c>
      <c r="D412" s="5" t="s">
        <v>40</v>
      </c>
      <c r="E412" s="5">
        <v>3</v>
      </c>
      <c r="F412" s="3" t="e">
        <f t="shared" si="18"/>
        <v>#N/A</v>
      </c>
      <c r="G412" s="3" t="str">
        <f t="shared" si="19"/>
        <v>211</v>
      </c>
      <c r="H412" s="3" t="str">
        <f t="shared" si="20"/>
        <v>200211</v>
      </c>
      <c r="I412" s="24">
        <v>200211</v>
      </c>
    </row>
    <row r="413" spans="1:9">
      <c r="A413" s="5" t="s">
        <v>46</v>
      </c>
      <c r="B413" s="13" t="s">
        <v>132</v>
      </c>
      <c r="C413" s="5" t="s">
        <v>133</v>
      </c>
      <c r="D413" s="5" t="s">
        <v>40</v>
      </c>
      <c r="E413" s="5">
        <v>3</v>
      </c>
      <c r="F413" s="3" t="e">
        <f t="shared" si="18"/>
        <v>#N/A</v>
      </c>
      <c r="G413" s="3" t="str">
        <f t="shared" si="19"/>
        <v>211</v>
      </c>
      <c r="H413" s="3" t="str">
        <f t="shared" si="20"/>
        <v>200211</v>
      </c>
      <c r="I413" s="24">
        <v>200211</v>
      </c>
    </row>
    <row r="414" spans="1:9">
      <c r="A414" s="5" t="s">
        <v>46</v>
      </c>
      <c r="B414" s="13" t="s">
        <v>220</v>
      </c>
      <c r="C414" s="5" t="s">
        <v>221</v>
      </c>
      <c r="D414" s="5" t="s">
        <v>40</v>
      </c>
      <c r="E414" s="5">
        <v>3</v>
      </c>
      <c r="F414" s="3" t="e">
        <f t="shared" si="18"/>
        <v>#N/A</v>
      </c>
      <c r="G414" s="3" t="str">
        <f t="shared" si="19"/>
        <v>311</v>
      </c>
      <c r="H414" s="3" t="str">
        <f t="shared" si="20"/>
        <v>200311</v>
      </c>
      <c r="I414" s="24">
        <v>200311</v>
      </c>
    </row>
    <row r="415" spans="1:9">
      <c r="A415" s="5" t="s">
        <v>46</v>
      </c>
      <c r="B415" s="13" t="s">
        <v>222</v>
      </c>
      <c r="C415" s="5" t="s">
        <v>223</v>
      </c>
      <c r="D415" s="5" t="s">
        <v>40</v>
      </c>
      <c r="E415" s="5">
        <v>3</v>
      </c>
      <c r="F415" s="3" t="e">
        <f t="shared" si="18"/>
        <v>#N/A</v>
      </c>
      <c r="G415" s="3" t="str">
        <f t="shared" si="19"/>
        <v>311</v>
      </c>
      <c r="H415" s="3" t="str">
        <f t="shared" si="20"/>
        <v>200311</v>
      </c>
      <c r="I415" s="24">
        <v>200311</v>
      </c>
    </row>
    <row r="416" spans="1:9">
      <c r="A416" s="5" t="s">
        <v>46</v>
      </c>
      <c r="B416" s="13" t="s">
        <v>224</v>
      </c>
      <c r="C416" s="5" t="s">
        <v>225</v>
      </c>
      <c r="D416" s="5" t="s">
        <v>40</v>
      </c>
      <c r="E416" s="5">
        <v>3</v>
      </c>
      <c r="F416" s="3" t="e">
        <f t="shared" si="18"/>
        <v>#N/A</v>
      </c>
      <c r="G416" s="3" t="str">
        <f t="shared" si="19"/>
        <v>311</v>
      </c>
      <c r="H416" s="3" t="str">
        <f t="shared" si="20"/>
        <v>200311</v>
      </c>
      <c r="I416" s="24">
        <v>200311</v>
      </c>
    </row>
    <row r="417" spans="1:9">
      <c r="A417" s="5" t="s">
        <v>46</v>
      </c>
      <c r="B417" s="13" t="s">
        <v>226</v>
      </c>
      <c r="C417" s="5" t="s">
        <v>227</v>
      </c>
      <c r="D417" s="5" t="s">
        <v>40</v>
      </c>
      <c r="E417" s="5">
        <v>3</v>
      </c>
      <c r="F417" s="3" t="e">
        <f t="shared" si="18"/>
        <v>#N/A</v>
      </c>
      <c r="G417" s="3" t="str">
        <f t="shared" si="19"/>
        <v>311</v>
      </c>
      <c r="H417" s="3" t="str">
        <f t="shared" si="20"/>
        <v>200311</v>
      </c>
      <c r="I417" s="24">
        <v>200311</v>
      </c>
    </row>
    <row r="418" spans="1:9">
      <c r="A418" s="5" t="s">
        <v>46</v>
      </c>
      <c r="B418" s="13" t="s">
        <v>327</v>
      </c>
      <c r="C418" s="5" t="s">
        <v>328</v>
      </c>
      <c r="D418" s="5" t="s">
        <v>40</v>
      </c>
      <c r="E418" s="5">
        <v>3</v>
      </c>
      <c r="F418" s="3" t="e">
        <f t="shared" si="18"/>
        <v>#N/A</v>
      </c>
      <c r="G418" s="3" t="str">
        <f t="shared" si="19"/>
        <v>411</v>
      </c>
      <c r="H418" s="3" t="str">
        <f t="shared" si="20"/>
        <v>200411</v>
      </c>
      <c r="I418" s="24">
        <v>200411</v>
      </c>
    </row>
    <row r="419" spans="1:9">
      <c r="A419" s="5" t="s">
        <v>46</v>
      </c>
      <c r="B419" s="13" t="s">
        <v>329</v>
      </c>
      <c r="C419" s="5" t="s">
        <v>304</v>
      </c>
      <c r="D419" s="5" t="s">
        <v>40</v>
      </c>
      <c r="E419" s="5">
        <v>3</v>
      </c>
      <c r="F419" s="3" t="e">
        <f t="shared" si="18"/>
        <v>#N/A</v>
      </c>
      <c r="G419" s="3" t="str">
        <f t="shared" si="19"/>
        <v>411</v>
      </c>
      <c r="H419" s="3" t="str">
        <f t="shared" si="20"/>
        <v>200411</v>
      </c>
      <c r="I419" s="24">
        <v>200411</v>
      </c>
    </row>
    <row r="420" spans="1:9">
      <c r="A420" s="5" t="s">
        <v>46</v>
      </c>
      <c r="B420" s="13" t="s">
        <v>330</v>
      </c>
      <c r="C420" s="5" t="s">
        <v>318</v>
      </c>
      <c r="D420" s="5" t="s">
        <v>40</v>
      </c>
      <c r="E420" s="5">
        <v>3</v>
      </c>
      <c r="F420" s="3" t="e">
        <f t="shared" si="18"/>
        <v>#N/A</v>
      </c>
      <c r="G420" s="3" t="str">
        <f t="shared" si="19"/>
        <v>411</v>
      </c>
      <c r="H420" s="3" t="str">
        <f t="shared" si="20"/>
        <v>200411</v>
      </c>
      <c r="I420" s="24">
        <v>200411</v>
      </c>
    </row>
    <row r="421" spans="1:9">
      <c r="A421" s="5" t="s">
        <v>46</v>
      </c>
      <c r="B421" s="13" t="s">
        <v>331</v>
      </c>
      <c r="C421" s="5" t="s">
        <v>332</v>
      </c>
      <c r="D421" s="5" t="s">
        <v>40</v>
      </c>
      <c r="E421" s="5">
        <v>3</v>
      </c>
      <c r="F421" s="3" t="e">
        <f t="shared" si="18"/>
        <v>#N/A</v>
      </c>
      <c r="G421" s="3" t="str">
        <f t="shared" si="19"/>
        <v>411</v>
      </c>
      <c r="H421" s="3" t="str">
        <f t="shared" si="20"/>
        <v>200411</v>
      </c>
      <c r="I421" s="24">
        <v>200411</v>
      </c>
    </row>
    <row r="422" spans="1:9">
      <c r="A422" s="5" t="s">
        <v>45</v>
      </c>
      <c r="B422" s="13" t="s">
        <v>209</v>
      </c>
      <c r="C422" s="5" t="s">
        <v>210</v>
      </c>
      <c r="D422" s="5" t="s">
        <v>40</v>
      </c>
      <c r="E422" s="5">
        <v>3</v>
      </c>
      <c r="F422" s="3" t="e">
        <f t="shared" si="18"/>
        <v>#N/A</v>
      </c>
      <c r="G422" s="3" t="str">
        <f t="shared" si="19"/>
        <v>311</v>
      </c>
      <c r="H422" s="3" t="str">
        <f t="shared" si="20"/>
        <v>200311</v>
      </c>
      <c r="I422" s="24">
        <v>200311</v>
      </c>
    </row>
    <row r="423" spans="1:9">
      <c r="A423" s="5" t="s">
        <v>45</v>
      </c>
      <c r="B423" s="13" t="s">
        <v>211</v>
      </c>
      <c r="C423" s="5" t="s">
        <v>195</v>
      </c>
      <c r="D423" s="5" t="s">
        <v>40</v>
      </c>
      <c r="E423" s="5">
        <v>3</v>
      </c>
      <c r="F423" s="3" t="e">
        <f t="shared" si="18"/>
        <v>#N/A</v>
      </c>
      <c r="G423" s="3" t="str">
        <f t="shared" si="19"/>
        <v>311</v>
      </c>
      <c r="H423" s="3" t="str">
        <f t="shared" si="20"/>
        <v>200311</v>
      </c>
      <c r="I423" s="24">
        <v>200311</v>
      </c>
    </row>
    <row r="424" spans="1:9">
      <c r="A424" s="5" t="s">
        <v>45</v>
      </c>
      <c r="B424" s="13" t="s">
        <v>212</v>
      </c>
      <c r="C424" s="5" t="s">
        <v>213</v>
      </c>
      <c r="D424" s="5" t="s">
        <v>40</v>
      </c>
      <c r="E424" s="5">
        <v>3</v>
      </c>
      <c r="F424" s="3" t="e">
        <f t="shared" si="18"/>
        <v>#N/A</v>
      </c>
      <c r="G424" s="3" t="str">
        <f t="shared" si="19"/>
        <v>311</v>
      </c>
      <c r="H424" s="3" t="str">
        <f t="shared" si="20"/>
        <v>200311</v>
      </c>
      <c r="I424" s="24">
        <v>200311</v>
      </c>
    </row>
    <row r="425" spans="1:9">
      <c r="A425" s="5" t="s">
        <v>45</v>
      </c>
      <c r="B425" s="13" t="s">
        <v>214</v>
      </c>
      <c r="C425" s="5" t="s">
        <v>215</v>
      </c>
      <c r="D425" s="5" t="s">
        <v>40</v>
      </c>
      <c r="E425" s="5">
        <v>3</v>
      </c>
      <c r="F425" s="3" t="e">
        <f t="shared" si="18"/>
        <v>#N/A</v>
      </c>
      <c r="G425" s="3" t="str">
        <f t="shared" si="19"/>
        <v>311</v>
      </c>
      <c r="H425" s="3" t="str">
        <f t="shared" si="20"/>
        <v>200311</v>
      </c>
      <c r="I425" s="24">
        <v>200311</v>
      </c>
    </row>
    <row r="426" spans="1:9">
      <c r="A426" s="5" t="s">
        <v>45</v>
      </c>
      <c r="B426" s="13" t="s">
        <v>216</v>
      </c>
      <c r="C426" s="5" t="s">
        <v>217</v>
      </c>
      <c r="D426" s="5" t="s">
        <v>40</v>
      </c>
      <c r="E426" s="5">
        <v>3</v>
      </c>
      <c r="F426" s="3" t="e">
        <f t="shared" si="18"/>
        <v>#N/A</v>
      </c>
      <c r="G426" s="3" t="str">
        <f t="shared" si="19"/>
        <v>311</v>
      </c>
      <c r="H426" s="3" t="str">
        <f t="shared" si="20"/>
        <v>200311</v>
      </c>
      <c r="I426" s="24">
        <v>200311</v>
      </c>
    </row>
    <row r="427" spans="1:9">
      <c r="A427" s="5" t="s">
        <v>45</v>
      </c>
      <c r="B427" s="13" t="s">
        <v>218</v>
      </c>
      <c r="C427" s="5" t="s">
        <v>219</v>
      </c>
      <c r="D427" s="5" t="s">
        <v>40</v>
      </c>
      <c r="E427" s="5">
        <v>3</v>
      </c>
      <c r="F427" s="3" t="e">
        <f t="shared" si="18"/>
        <v>#N/A</v>
      </c>
      <c r="G427" s="3" t="str">
        <f t="shared" si="19"/>
        <v>311</v>
      </c>
      <c r="H427" s="3" t="str">
        <f t="shared" si="20"/>
        <v>200311</v>
      </c>
      <c r="I427" s="24">
        <v>200311</v>
      </c>
    </row>
    <row r="428" spans="1:9">
      <c r="A428" s="5" t="s">
        <v>45</v>
      </c>
      <c r="B428" s="13" t="s">
        <v>319</v>
      </c>
      <c r="C428" s="5" t="s">
        <v>290</v>
      </c>
      <c r="D428" s="5" t="s">
        <v>40</v>
      </c>
      <c r="E428" s="5">
        <v>3</v>
      </c>
      <c r="F428" s="3" t="e">
        <f t="shared" si="18"/>
        <v>#N/A</v>
      </c>
      <c r="G428" s="3" t="str">
        <f t="shared" si="19"/>
        <v>411</v>
      </c>
      <c r="H428" s="3" t="str">
        <f t="shared" si="20"/>
        <v>200411</v>
      </c>
      <c r="I428" s="24">
        <v>200411</v>
      </c>
    </row>
    <row r="429" spans="1:9">
      <c r="A429" s="5" t="s">
        <v>45</v>
      </c>
      <c r="B429" s="13" t="s">
        <v>320</v>
      </c>
      <c r="C429" s="5" t="s">
        <v>292</v>
      </c>
      <c r="D429" s="5" t="s">
        <v>40</v>
      </c>
      <c r="E429" s="5">
        <v>3</v>
      </c>
      <c r="F429" s="3" t="e">
        <f t="shared" si="18"/>
        <v>#N/A</v>
      </c>
      <c r="G429" s="3" t="str">
        <f t="shared" si="19"/>
        <v>411</v>
      </c>
      <c r="H429" s="3" t="str">
        <f t="shared" si="20"/>
        <v>200411</v>
      </c>
      <c r="I429" s="24">
        <v>200411</v>
      </c>
    </row>
    <row r="430" spans="1:9">
      <c r="A430" s="5" t="s">
        <v>45</v>
      </c>
      <c r="B430" s="13" t="s">
        <v>321</v>
      </c>
      <c r="C430" s="5" t="s">
        <v>310</v>
      </c>
      <c r="D430" s="5" t="s">
        <v>40</v>
      </c>
      <c r="E430" s="5">
        <v>3</v>
      </c>
      <c r="F430" s="3" t="e">
        <f t="shared" si="18"/>
        <v>#N/A</v>
      </c>
      <c r="G430" s="3" t="str">
        <f t="shared" si="19"/>
        <v>411</v>
      </c>
      <c r="H430" s="3" t="str">
        <f t="shared" si="20"/>
        <v>200411</v>
      </c>
      <c r="I430" s="24">
        <v>200411</v>
      </c>
    </row>
    <row r="431" spans="1:9">
      <c r="A431" s="5" t="s">
        <v>45</v>
      </c>
      <c r="B431" s="13" t="s">
        <v>322</v>
      </c>
      <c r="C431" s="5" t="s">
        <v>323</v>
      </c>
      <c r="D431" s="5" t="s">
        <v>40</v>
      </c>
      <c r="E431" s="5">
        <v>3</v>
      </c>
      <c r="F431" s="3" t="e">
        <f t="shared" si="18"/>
        <v>#N/A</v>
      </c>
      <c r="G431" s="3" t="str">
        <f t="shared" si="19"/>
        <v>411</v>
      </c>
      <c r="H431" s="3" t="str">
        <f t="shared" si="20"/>
        <v>200411</v>
      </c>
      <c r="I431" s="24">
        <v>200411</v>
      </c>
    </row>
    <row r="432" spans="1:9">
      <c r="A432" s="5" t="s">
        <v>45</v>
      </c>
      <c r="B432" s="13" t="s">
        <v>324</v>
      </c>
      <c r="C432" s="5" t="s">
        <v>325</v>
      </c>
      <c r="D432" s="5" t="s">
        <v>40</v>
      </c>
      <c r="E432" s="5">
        <v>3</v>
      </c>
      <c r="F432" s="3" t="e">
        <f t="shared" si="18"/>
        <v>#N/A</v>
      </c>
      <c r="G432" s="3" t="str">
        <f t="shared" si="19"/>
        <v>411</v>
      </c>
      <c r="H432" s="3" t="str">
        <f t="shared" si="20"/>
        <v>200411</v>
      </c>
      <c r="I432" s="24">
        <v>200411</v>
      </c>
    </row>
    <row r="433" spans="1:9">
      <c r="A433" s="5" t="s">
        <v>45</v>
      </c>
      <c r="B433" s="13" t="s">
        <v>326</v>
      </c>
      <c r="C433" s="5" t="s">
        <v>300</v>
      </c>
      <c r="D433" s="5" t="s">
        <v>40</v>
      </c>
      <c r="E433" s="5">
        <v>3</v>
      </c>
      <c r="F433" s="3" t="e">
        <f t="shared" si="18"/>
        <v>#N/A</v>
      </c>
      <c r="G433" s="3" t="str">
        <f t="shared" si="19"/>
        <v>411</v>
      </c>
      <c r="H433" s="3" t="str">
        <f t="shared" si="20"/>
        <v>200411</v>
      </c>
      <c r="I433" s="24">
        <v>200411</v>
      </c>
    </row>
    <row r="434" spans="1:9">
      <c r="A434" s="5" t="s">
        <v>44</v>
      </c>
      <c r="B434" s="13" t="s">
        <v>108</v>
      </c>
      <c r="C434" s="5" t="s">
        <v>109</v>
      </c>
      <c r="D434" s="5" t="s">
        <v>40</v>
      </c>
      <c r="E434" s="5">
        <v>3</v>
      </c>
      <c r="F434" s="3" t="e">
        <f t="shared" si="18"/>
        <v>#N/A</v>
      </c>
      <c r="G434" s="3" t="str">
        <f t="shared" si="19"/>
        <v>211</v>
      </c>
      <c r="H434" s="3" t="str">
        <f t="shared" si="20"/>
        <v>200211</v>
      </c>
      <c r="I434" s="24">
        <v>200211</v>
      </c>
    </row>
    <row r="435" spans="1:9">
      <c r="A435" s="5" t="s">
        <v>44</v>
      </c>
      <c r="B435" s="13" t="s">
        <v>110</v>
      </c>
      <c r="C435" s="5" t="s">
        <v>111</v>
      </c>
      <c r="D435" s="5" t="s">
        <v>40</v>
      </c>
      <c r="E435" s="5">
        <v>3</v>
      </c>
      <c r="F435" s="3" t="e">
        <f t="shared" si="18"/>
        <v>#N/A</v>
      </c>
      <c r="G435" s="3" t="str">
        <f t="shared" si="19"/>
        <v>211</v>
      </c>
      <c r="H435" s="3" t="str">
        <f t="shared" si="20"/>
        <v>200211</v>
      </c>
      <c r="I435" s="24">
        <v>200211</v>
      </c>
    </row>
    <row r="436" spans="1:9">
      <c r="A436" s="5" t="s">
        <v>44</v>
      </c>
      <c r="B436" s="13" t="s">
        <v>112</v>
      </c>
      <c r="C436" s="5" t="s">
        <v>97</v>
      </c>
      <c r="D436" s="5" t="s">
        <v>40</v>
      </c>
      <c r="E436" s="5">
        <v>3</v>
      </c>
      <c r="F436" s="3" t="e">
        <f t="shared" si="18"/>
        <v>#N/A</v>
      </c>
      <c r="G436" s="3" t="str">
        <f t="shared" si="19"/>
        <v>211</v>
      </c>
      <c r="H436" s="3" t="str">
        <f t="shared" si="20"/>
        <v>200211</v>
      </c>
      <c r="I436" s="24">
        <v>200211</v>
      </c>
    </row>
    <row r="437" spans="1:9">
      <c r="A437" s="5" t="s">
        <v>44</v>
      </c>
      <c r="B437" s="13" t="s">
        <v>113</v>
      </c>
      <c r="C437" s="5" t="s">
        <v>99</v>
      </c>
      <c r="D437" s="5" t="s">
        <v>40</v>
      </c>
      <c r="E437" s="5">
        <v>3</v>
      </c>
      <c r="F437" s="3" t="e">
        <f t="shared" si="18"/>
        <v>#N/A</v>
      </c>
      <c r="G437" s="3" t="str">
        <f t="shared" si="19"/>
        <v>211</v>
      </c>
      <c r="H437" s="3" t="str">
        <f t="shared" si="20"/>
        <v>200211</v>
      </c>
      <c r="I437" s="24">
        <v>200211</v>
      </c>
    </row>
    <row r="438" spans="1:9">
      <c r="A438" s="5" t="s">
        <v>44</v>
      </c>
      <c r="B438" s="13" t="s">
        <v>114</v>
      </c>
      <c r="C438" s="5" t="s">
        <v>115</v>
      </c>
      <c r="D438" s="5" t="s">
        <v>40</v>
      </c>
      <c r="E438" s="5">
        <v>3</v>
      </c>
      <c r="F438" s="3" t="e">
        <f t="shared" si="18"/>
        <v>#N/A</v>
      </c>
      <c r="G438" s="3" t="str">
        <f t="shared" si="19"/>
        <v>211</v>
      </c>
      <c r="H438" s="3" t="str">
        <f t="shared" si="20"/>
        <v>200211</v>
      </c>
      <c r="I438" s="24">
        <v>200211</v>
      </c>
    </row>
    <row r="439" spans="1:9">
      <c r="A439" s="5" t="s">
        <v>44</v>
      </c>
      <c r="B439" s="13" t="s">
        <v>116</v>
      </c>
      <c r="C439" s="5" t="s">
        <v>103</v>
      </c>
      <c r="D439" s="5" t="s">
        <v>40</v>
      </c>
      <c r="E439" s="5">
        <v>3</v>
      </c>
      <c r="F439" s="3" t="e">
        <f t="shared" si="18"/>
        <v>#N/A</v>
      </c>
      <c r="G439" s="3" t="str">
        <f t="shared" si="19"/>
        <v>211</v>
      </c>
      <c r="H439" s="3" t="str">
        <f t="shared" si="20"/>
        <v>200211</v>
      </c>
      <c r="I439" s="24">
        <v>200211</v>
      </c>
    </row>
    <row r="440" spans="1:9">
      <c r="A440" s="5" t="s">
        <v>44</v>
      </c>
      <c r="B440" s="13" t="s">
        <v>117</v>
      </c>
      <c r="C440" s="5" t="s">
        <v>105</v>
      </c>
      <c r="D440" s="5" t="s">
        <v>40</v>
      </c>
      <c r="E440" s="5">
        <v>3</v>
      </c>
      <c r="F440" s="3" t="e">
        <f t="shared" si="18"/>
        <v>#N/A</v>
      </c>
      <c r="G440" s="3" t="str">
        <f t="shared" si="19"/>
        <v>211</v>
      </c>
      <c r="H440" s="3" t="str">
        <f t="shared" si="20"/>
        <v>200211</v>
      </c>
      <c r="I440" s="24">
        <v>200211</v>
      </c>
    </row>
    <row r="441" spans="1:9">
      <c r="A441" s="5" t="s">
        <v>44</v>
      </c>
      <c r="B441" s="13" t="s">
        <v>118</v>
      </c>
      <c r="C441" s="5" t="s">
        <v>107</v>
      </c>
      <c r="D441" s="5" t="s">
        <v>40</v>
      </c>
      <c r="E441" s="5">
        <v>3</v>
      </c>
      <c r="F441" s="3" t="e">
        <f t="shared" si="18"/>
        <v>#N/A</v>
      </c>
      <c r="G441" s="3" t="str">
        <f t="shared" si="19"/>
        <v>211</v>
      </c>
      <c r="H441" s="3" t="str">
        <f t="shared" si="20"/>
        <v>200211</v>
      </c>
      <c r="I441" s="24">
        <v>200211</v>
      </c>
    </row>
    <row r="442" spans="1:9">
      <c r="A442" s="5" t="s">
        <v>44</v>
      </c>
      <c r="B442" s="13" t="s">
        <v>204</v>
      </c>
      <c r="C442" s="5" t="s">
        <v>205</v>
      </c>
      <c r="D442" s="5" t="s">
        <v>40</v>
      </c>
      <c r="E442" s="5">
        <v>3</v>
      </c>
      <c r="F442" s="3" t="e">
        <f t="shared" si="18"/>
        <v>#N/A</v>
      </c>
      <c r="G442" s="3" t="str">
        <f t="shared" si="19"/>
        <v>311</v>
      </c>
      <c r="H442" s="3" t="str">
        <f t="shared" si="20"/>
        <v>200311</v>
      </c>
      <c r="I442" s="24">
        <v>200311</v>
      </c>
    </row>
    <row r="443" spans="1:9">
      <c r="A443" s="5" t="s">
        <v>44</v>
      </c>
      <c r="B443" s="13" t="s">
        <v>206</v>
      </c>
      <c r="C443" s="5" t="s">
        <v>207</v>
      </c>
      <c r="D443" s="5" t="s">
        <v>40</v>
      </c>
      <c r="E443" s="5">
        <v>3</v>
      </c>
      <c r="F443" s="3" t="e">
        <f t="shared" si="18"/>
        <v>#N/A</v>
      </c>
      <c r="G443" s="3" t="str">
        <f t="shared" si="19"/>
        <v>311</v>
      </c>
      <c r="H443" s="3" t="str">
        <f t="shared" si="20"/>
        <v>200311</v>
      </c>
      <c r="I443" s="24">
        <v>200311</v>
      </c>
    </row>
    <row r="444" spans="1:9">
      <c r="A444" s="5" t="s">
        <v>44</v>
      </c>
      <c r="B444" s="13" t="s">
        <v>208</v>
      </c>
      <c r="C444" s="5" t="s">
        <v>190</v>
      </c>
      <c r="D444" s="5" t="s">
        <v>40</v>
      </c>
      <c r="E444" s="5">
        <v>3</v>
      </c>
      <c r="F444" s="3" t="e">
        <f t="shared" si="18"/>
        <v>#N/A</v>
      </c>
      <c r="G444" s="3" t="str">
        <f t="shared" si="19"/>
        <v>311</v>
      </c>
      <c r="H444" s="3" t="str">
        <f t="shared" si="20"/>
        <v>200311</v>
      </c>
      <c r="I444" s="24">
        <v>200311</v>
      </c>
    </row>
    <row r="445" spans="1:9">
      <c r="A445" s="5" t="s">
        <v>44</v>
      </c>
      <c r="B445" s="13" t="s">
        <v>315</v>
      </c>
      <c r="C445" s="5" t="s">
        <v>302</v>
      </c>
      <c r="D445" s="5" t="s">
        <v>40</v>
      </c>
      <c r="E445" s="5">
        <v>3</v>
      </c>
      <c r="F445" s="3" t="e">
        <f t="shared" si="18"/>
        <v>#N/A</v>
      </c>
      <c r="G445" s="3" t="str">
        <f t="shared" si="19"/>
        <v>411</v>
      </c>
      <c r="H445" s="3" t="str">
        <f t="shared" si="20"/>
        <v>200411</v>
      </c>
      <c r="I445" s="24">
        <v>200411</v>
      </c>
    </row>
    <row r="446" spans="1:9">
      <c r="A446" s="5" t="s">
        <v>44</v>
      </c>
      <c r="B446" s="13" t="s">
        <v>316</v>
      </c>
      <c r="C446" s="5" t="s">
        <v>304</v>
      </c>
      <c r="D446" s="5" t="s">
        <v>40</v>
      </c>
      <c r="E446" s="5">
        <v>3</v>
      </c>
      <c r="F446" s="3" t="e">
        <f t="shared" si="18"/>
        <v>#N/A</v>
      </c>
      <c r="G446" s="3" t="str">
        <f t="shared" si="19"/>
        <v>411</v>
      </c>
      <c r="H446" s="3" t="str">
        <f t="shared" si="20"/>
        <v>200411</v>
      </c>
      <c r="I446" s="24">
        <v>200411</v>
      </c>
    </row>
    <row r="447" spans="1:9">
      <c r="A447" s="5" t="s">
        <v>44</v>
      </c>
      <c r="B447" s="13" t="s">
        <v>317</v>
      </c>
      <c r="C447" s="5" t="s">
        <v>318</v>
      </c>
      <c r="D447" s="5" t="s">
        <v>40</v>
      </c>
      <c r="E447" s="5">
        <v>3</v>
      </c>
      <c r="F447" s="3" t="e">
        <f t="shared" si="18"/>
        <v>#N/A</v>
      </c>
      <c r="G447" s="3" t="str">
        <f t="shared" si="19"/>
        <v>411</v>
      </c>
      <c r="H447" s="3" t="str">
        <f t="shared" si="20"/>
        <v>200411</v>
      </c>
      <c r="I447" s="24">
        <v>200411</v>
      </c>
    </row>
    <row r="448" spans="1:9">
      <c r="A448" s="5" t="s">
        <v>43</v>
      </c>
      <c r="B448" s="13" t="s">
        <v>191</v>
      </c>
      <c r="C448" s="5" t="s">
        <v>192</v>
      </c>
      <c r="D448" s="5" t="s">
        <v>193</v>
      </c>
      <c r="E448" s="5">
        <v>3</v>
      </c>
      <c r="F448" s="3" t="e">
        <f t="shared" si="18"/>
        <v>#N/A</v>
      </c>
      <c r="G448" s="3" t="str">
        <f t="shared" si="19"/>
        <v>311</v>
      </c>
      <c r="H448" s="3" t="str">
        <f t="shared" si="20"/>
        <v>200311</v>
      </c>
      <c r="I448" s="24">
        <v>200311</v>
      </c>
    </row>
    <row r="449" spans="1:9">
      <c r="A449" s="5" t="s">
        <v>43</v>
      </c>
      <c r="B449" s="13" t="s">
        <v>194</v>
      </c>
      <c r="C449" s="5" t="s">
        <v>195</v>
      </c>
      <c r="D449" s="5" t="s">
        <v>193</v>
      </c>
      <c r="E449" s="5">
        <v>3</v>
      </c>
      <c r="F449" s="3" t="e">
        <f t="shared" si="18"/>
        <v>#N/A</v>
      </c>
      <c r="G449" s="3" t="str">
        <f t="shared" si="19"/>
        <v>311</v>
      </c>
      <c r="H449" s="3" t="str">
        <f t="shared" si="20"/>
        <v>200311</v>
      </c>
      <c r="I449" s="24">
        <v>200311</v>
      </c>
    </row>
    <row r="450" spans="1:9">
      <c r="A450" s="5" t="s">
        <v>43</v>
      </c>
      <c r="B450" s="13" t="s">
        <v>196</v>
      </c>
      <c r="C450" s="5" t="s">
        <v>197</v>
      </c>
      <c r="D450" s="5" t="s">
        <v>40</v>
      </c>
      <c r="E450" s="5">
        <v>3</v>
      </c>
      <c r="F450" s="3" t="e">
        <f t="shared" si="18"/>
        <v>#N/A</v>
      </c>
      <c r="G450" s="3" t="str">
        <f t="shared" si="19"/>
        <v>311</v>
      </c>
      <c r="H450" s="3" t="str">
        <f t="shared" si="20"/>
        <v>200311</v>
      </c>
      <c r="I450" s="24">
        <v>200311</v>
      </c>
    </row>
    <row r="451" spans="1:9">
      <c r="A451" s="5" t="s">
        <v>43</v>
      </c>
      <c r="B451" s="13" t="s">
        <v>198</v>
      </c>
      <c r="C451" s="5" t="s">
        <v>199</v>
      </c>
      <c r="D451" s="5" t="s">
        <v>40</v>
      </c>
      <c r="E451" s="5">
        <v>3</v>
      </c>
      <c r="F451" s="3" t="e">
        <f t="shared" si="18"/>
        <v>#N/A</v>
      </c>
      <c r="G451" s="3" t="str">
        <f t="shared" si="19"/>
        <v>311</v>
      </c>
      <c r="H451" s="3" t="str">
        <f t="shared" si="20"/>
        <v>200311</v>
      </c>
      <c r="I451" s="24">
        <v>200311</v>
      </c>
    </row>
    <row r="452" spans="1:9">
      <c r="A452" s="5" t="s">
        <v>43</v>
      </c>
      <c r="B452" s="13" t="s">
        <v>200</v>
      </c>
      <c r="C452" s="5" t="s">
        <v>201</v>
      </c>
      <c r="D452" s="5" t="s">
        <v>40</v>
      </c>
      <c r="E452" s="5">
        <v>3</v>
      </c>
      <c r="F452" s="3" t="e">
        <f t="shared" ref="F452:F485" si="21">VLOOKUP(B452,$M$4:$M$29,1,FALSE)</f>
        <v>#N/A</v>
      </c>
      <c r="G452" s="3" t="str">
        <f t="shared" ref="G452:G485" si="22">LEFT(C452,3)</f>
        <v>311</v>
      </c>
      <c r="H452" s="3" t="str">
        <f t="shared" ref="H452:H485" si="23">IF(G452="311","200311",IF(G452="211","200211",IF(G452="411","200411","")))</f>
        <v>200311</v>
      </c>
      <c r="I452" s="24">
        <v>200311</v>
      </c>
    </row>
    <row r="453" spans="1:9">
      <c r="A453" s="5" t="s">
        <v>43</v>
      </c>
      <c r="B453" s="13" t="s">
        <v>202</v>
      </c>
      <c r="C453" s="5" t="s">
        <v>203</v>
      </c>
      <c r="D453" s="5" t="s">
        <v>40</v>
      </c>
      <c r="E453" s="5">
        <v>3</v>
      </c>
      <c r="F453" s="3" t="e">
        <f t="shared" si="21"/>
        <v>#N/A</v>
      </c>
      <c r="G453" s="3" t="str">
        <f t="shared" si="22"/>
        <v>311</v>
      </c>
      <c r="H453" s="3" t="str">
        <f t="shared" si="23"/>
        <v>200311</v>
      </c>
      <c r="I453" s="24">
        <v>200311</v>
      </c>
    </row>
    <row r="454" spans="1:9">
      <c r="A454" s="5" t="s">
        <v>43</v>
      </c>
      <c r="B454" s="13" t="s">
        <v>307</v>
      </c>
      <c r="C454" s="5" t="s">
        <v>290</v>
      </c>
      <c r="D454" s="5" t="s">
        <v>40</v>
      </c>
      <c r="E454" s="5">
        <v>3</v>
      </c>
      <c r="F454" s="3" t="e">
        <f t="shared" si="21"/>
        <v>#N/A</v>
      </c>
      <c r="G454" s="3" t="str">
        <f t="shared" si="22"/>
        <v>411</v>
      </c>
      <c r="H454" s="3" t="str">
        <f t="shared" si="23"/>
        <v>200411</v>
      </c>
      <c r="I454" s="24">
        <v>200411</v>
      </c>
    </row>
    <row r="455" spans="1:9">
      <c r="A455" s="5" t="s">
        <v>43</v>
      </c>
      <c r="B455" s="13" t="s">
        <v>308</v>
      </c>
      <c r="C455" s="5" t="s">
        <v>292</v>
      </c>
      <c r="D455" s="5" t="s">
        <v>40</v>
      </c>
      <c r="E455" s="5">
        <v>3</v>
      </c>
      <c r="F455" s="3" t="e">
        <f t="shared" si="21"/>
        <v>#N/A</v>
      </c>
      <c r="G455" s="3" t="str">
        <f t="shared" si="22"/>
        <v>411</v>
      </c>
      <c r="H455" s="3" t="str">
        <f t="shared" si="23"/>
        <v>200411</v>
      </c>
      <c r="I455" s="24">
        <v>200411</v>
      </c>
    </row>
    <row r="456" spans="1:9">
      <c r="A456" s="5" t="s">
        <v>43</v>
      </c>
      <c r="B456" s="13" t="s">
        <v>309</v>
      </c>
      <c r="C456" s="5" t="s">
        <v>310</v>
      </c>
      <c r="D456" s="5" t="s">
        <v>193</v>
      </c>
      <c r="E456" s="5">
        <v>3</v>
      </c>
      <c r="F456" s="3" t="e">
        <f t="shared" si="21"/>
        <v>#N/A</v>
      </c>
      <c r="G456" s="3" t="str">
        <f t="shared" si="22"/>
        <v>411</v>
      </c>
      <c r="H456" s="3" t="str">
        <f t="shared" si="23"/>
        <v>200411</v>
      </c>
      <c r="I456" s="24">
        <v>200411</v>
      </c>
    </row>
    <row r="457" spans="1:9">
      <c r="A457" s="5" t="s">
        <v>43</v>
      </c>
      <c r="B457" s="13" t="s">
        <v>311</v>
      </c>
      <c r="C457" s="5" t="s">
        <v>296</v>
      </c>
      <c r="D457" s="5" t="s">
        <v>40</v>
      </c>
      <c r="E457" s="5">
        <v>3</v>
      </c>
      <c r="F457" s="3" t="e">
        <f t="shared" si="21"/>
        <v>#N/A</v>
      </c>
      <c r="G457" s="3" t="str">
        <f t="shared" si="22"/>
        <v>411</v>
      </c>
      <c r="H457" s="3" t="str">
        <f t="shared" si="23"/>
        <v>200411</v>
      </c>
      <c r="I457" s="24">
        <v>200411</v>
      </c>
    </row>
    <row r="458" spans="1:9">
      <c r="A458" s="5" t="s">
        <v>43</v>
      </c>
      <c r="B458" s="13" t="s">
        <v>312</v>
      </c>
      <c r="C458" s="5" t="s">
        <v>313</v>
      </c>
      <c r="D458" s="5" t="s">
        <v>40</v>
      </c>
      <c r="E458" s="5">
        <v>3</v>
      </c>
      <c r="F458" s="3" t="e">
        <f t="shared" si="21"/>
        <v>#N/A</v>
      </c>
      <c r="G458" s="3" t="str">
        <f t="shared" si="22"/>
        <v>411</v>
      </c>
      <c r="H458" s="3" t="str">
        <f t="shared" si="23"/>
        <v>200411</v>
      </c>
      <c r="I458" s="24">
        <v>200411</v>
      </c>
    </row>
    <row r="459" spans="1:9">
      <c r="A459" s="5" t="s">
        <v>43</v>
      </c>
      <c r="B459" s="13" t="s">
        <v>314</v>
      </c>
      <c r="C459" s="5" t="s">
        <v>300</v>
      </c>
      <c r="D459" s="5" t="s">
        <v>40</v>
      </c>
      <c r="E459" s="5">
        <v>3</v>
      </c>
      <c r="F459" s="3" t="e">
        <f t="shared" si="21"/>
        <v>#N/A</v>
      </c>
      <c r="G459" s="3" t="str">
        <f t="shared" si="22"/>
        <v>411</v>
      </c>
      <c r="H459" s="3" t="str">
        <f t="shared" si="23"/>
        <v>200411</v>
      </c>
      <c r="I459" s="24">
        <v>200411</v>
      </c>
    </row>
    <row r="460" spans="1:9">
      <c r="A460" s="5" t="s">
        <v>41</v>
      </c>
      <c r="B460" s="13" t="s">
        <v>92</v>
      </c>
      <c r="C460" s="5" t="s">
        <v>93</v>
      </c>
      <c r="D460" s="5" t="s">
        <v>40</v>
      </c>
      <c r="E460" s="5">
        <v>3</v>
      </c>
      <c r="F460" s="3" t="e">
        <f t="shared" si="21"/>
        <v>#N/A</v>
      </c>
      <c r="G460" s="3" t="str">
        <f t="shared" si="22"/>
        <v>211</v>
      </c>
      <c r="H460" s="3" t="str">
        <f t="shared" si="23"/>
        <v>200211</v>
      </c>
      <c r="I460" s="24">
        <v>200211</v>
      </c>
    </row>
    <row r="461" spans="1:9">
      <c r="A461" s="5" t="s">
        <v>41</v>
      </c>
      <c r="B461" s="13" t="s">
        <v>94</v>
      </c>
      <c r="C461" s="5" t="s">
        <v>95</v>
      </c>
      <c r="D461" s="5" t="s">
        <v>40</v>
      </c>
      <c r="E461" s="5">
        <v>3</v>
      </c>
      <c r="F461" s="3" t="e">
        <f t="shared" si="21"/>
        <v>#N/A</v>
      </c>
      <c r="G461" s="3" t="str">
        <f t="shared" si="22"/>
        <v>211</v>
      </c>
      <c r="H461" s="3" t="str">
        <f t="shared" si="23"/>
        <v>200211</v>
      </c>
      <c r="I461" s="24">
        <v>200211</v>
      </c>
    </row>
    <row r="462" spans="1:9">
      <c r="A462" s="5" t="s">
        <v>41</v>
      </c>
      <c r="B462" s="13" t="s">
        <v>96</v>
      </c>
      <c r="C462" s="5" t="s">
        <v>97</v>
      </c>
      <c r="D462" s="5" t="s">
        <v>40</v>
      </c>
      <c r="E462" s="5">
        <v>3</v>
      </c>
      <c r="F462" s="3" t="e">
        <f t="shared" si="21"/>
        <v>#N/A</v>
      </c>
      <c r="G462" s="3" t="str">
        <f t="shared" si="22"/>
        <v>211</v>
      </c>
      <c r="H462" s="3" t="str">
        <f t="shared" si="23"/>
        <v>200211</v>
      </c>
      <c r="I462" s="24">
        <v>200211</v>
      </c>
    </row>
    <row r="463" spans="1:9">
      <c r="A463" s="5" t="s">
        <v>41</v>
      </c>
      <c r="B463" s="13" t="s">
        <v>98</v>
      </c>
      <c r="C463" s="5" t="s">
        <v>99</v>
      </c>
      <c r="D463" s="5" t="s">
        <v>40</v>
      </c>
      <c r="E463" s="5">
        <v>3</v>
      </c>
      <c r="F463" s="3" t="e">
        <f t="shared" si="21"/>
        <v>#N/A</v>
      </c>
      <c r="G463" s="3" t="str">
        <f t="shared" si="22"/>
        <v>211</v>
      </c>
      <c r="H463" s="3" t="str">
        <f t="shared" si="23"/>
        <v>200211</v>
      </c>
      <c r="I463" s="24">
        <v>200211</v>
      </c>
    </row>
    <row r="464" spans="1:9">
      <c r="A464" s="5" t="s">
        <v>41</v>
      </c>
      <c r="B464" s="13" t="s">
        <v>100</v>
      </c>
      <c r="C464" s="5" t="s">
        <v>101</v>
      </c>
      <c r="D464" s="5" t="s">
        <v>40</v>
      </c>
      <c r="E464" s="5">
        <v>3</v>
      </c>
      <c r="F464" s="3" t="e">
        <f t="shared" si="21"/>
        <v>#N/A</v>
      </c>
      <c r="G464" s="3" t="str">
        <f t="shared" si="22"/>
        <v>211</v>
      </c>
      <c r="H464" s="3" t="str">
        <f t="shared" si="23"/>
        <v>200211</v>
      </c>
      <c r="I464" s="24">
        <v>200211</v>
      </c>
    </row>
    <row r="465" spans="1:9">
      <c r="A465" s="5" t="s">
        <v>41</v>
      </c>
      <c r="B465" s="13" t="s">
        <v>102</v>
      </c>
      <c r="C465" s="5" t="s">
        <v>103</v>
      </c>
      <c r="D465" s="5" t="s">
        <v>40</v>
      </c>
      <c r="E465" s="5">
        <v>3</v>
      </c>
      <c r="F465" s="3" t="e">
        <f t="shared" si="21"/>
        <v>#N/A</v>
      </c>
      <c r="G465" s="3" t="str">
        <f t="shared" si="22"/>
        <v>211</v>
      </c>
      <c r="H465" s="3" t="str">
        <f t="shared" si="23"/>
        <v>200211</v>
      </c>
      <c r="I465" s="24">
        <v>200211</v>
      </c>
    </row>
    <row r="466" spans="1:9">
      <c r="A466" s="5" t="s">
        <v>41</v>
      </c>
      <c r="B466" s="13" t="s">
        <v>104</v>
      </c>
      <c r="C466" s="5" t="s">
        <v>105</v>
      </c>
      <c r="D466" s="5" t="s">
        <v>40</v>
      </c>
      <c r="E466" s="5">
        <v>3</v>
      </c>
      <c r="F466" s="3" t="e">
        <f t="shared" si="21"/>
        <v>#N/A</v>
      </c>
      <c r="G466" s="3" t="str">
        <f t="shared" si="22"/>
        <v>211</v>
      </c>
      <c r="H466" s="3" t="str">
        <f t="shared" si="23"/>
        <v>200211</v>
      </c>
      <c r="I466" s="24">
        <v>200211</v>
      </c>
    </row>
    <row r="467" spans="1:9">
      <c r="A467" s="5" t="s">
        <v>41</v>
      </c>
      <c r="B467" s="13" t="s">
        <v>106</v>
      </c>
      <c r="C467" s="5" t="s">
        <v>107</v>
      </c>
      <c r="D467" s="5" t="s">
        <v>40</v>
      </c>
      <c r="E467" s="5">
        <v>3</v>
      </c>
      <c r="F467" s="3" t="e">
        <f t="shared" si="21"/>
        <v>#N/A</v>
      </c>
      <c r="G467" s="3" t="str">
        <f t="shared" si="22"/>
        <v>211</v>
      </c>
      <c r="H467" s="3" t="str">
        <f t="shared" si="23"/>
        <v>200211</v>
      </c>
      <c r="I467" s="24">
        <v>200211</v>
      </c>
    </row>
    <row r="468" spans="1:9">
      <c r="A468" s="5" t="s">
        <v>41</v>
      </c>
      <c r="B468" s="13" t="s">
        <v>185</v>
      </c>
      <c r="C468" s="5" t="s">
        <v>186</v>
      </c>
      <c r="D468" s="5" t="s">
        <v>40</v>
      </c>
      <c r="E468" s="5">
        <v>3</v>
      </c>
      <c r="F468" s="3" t="e">
        <f t="shared" si="21"/>
        <v>#N/A</v>
      </c>
      <c r="G468" s="3" t="str">
        <f t="shared" si="22"/>
        <v>311</v>
      </c>
      <c r="H468" s="3" t="str">
        <f t="shared" si="23"/>
        <v>200311</v>
      </c>
      <c r="I468" s="24">
        <v>200311</v>
      </c>
    </row>
    <row r="469" spans="1:9">
      <c r="A469" s="5" t="s">
        <v>41</v>
      </c>
      <c r="B469" s="13" t="s">
        <v>187</v>
      </c>
      <c r="C469" s="5" t="s">
        <v>188</v>
      </c>
      <c r="D469" s="5" t="s">
        <v>40</v>
      </c>
      <c r="E469" s="5">
        <v>3</v>
      </c>
      <c r="F469" s="3" t="e">
        <f t="shared" si="21"/>
        <v>#N/A</v>
      </c>
      <c r="G469" s="3" t="str">
        <f t="shared" si="22"/>
        <v>311</v>
      </c>
      <c r="H469" s="3" t="str">
        <f t="shared" si="23"/>
        <v>200311</v>
      </c>
      <c r="I469" s="24">
        <v>200311</v>
      </c>
    </row>
    <row r="470" spans="1:9">
      <c r="A470" s="5" t="s">
        <v>41</v>
      </c>
      <c r="B470" s="13" t="s">
        <v>189</v>
      </c>
      <c r="C470" s="5" t="s">
        <v>190</v>
      </c>
      <c r="D470" s="5" t="s">
        <v>40</v>
      </c>
      <c r="E470" s="5">
        <v>3</v>
      </c>
      <c r="F470" s="3" t="e">
        <f t="shared" si="21"/>
        <v>#N/A</v>
      </c>
      <c r="G470" s="3" t="str">
        <f t="shared" si="22"/>
        <v>311</v>
      </c>
      <c r="H470" s="3" t="str">
        <f t="shared" si="23"/>
        <v>200311</v>
      </c>
      <c r="I470" s="24">
        <v>200311</v>
      </c>
    </row>
    <row r="471" spans="1:9">
      <c r="A471" s="5" t="s">
        <v>41</v>
      </c>
      <c r="B471" s="13" t="s">
        <v>301</v>
      </c>
      <c r="C471" s="5" t="s">
        <v>302</v>
      </c>
      <c r="D471" s="5" t="s">
        <v>40</v>
      </c>
      <c r="E471" s="5">
        <v>3</v>
      </c>
      <c r="F471" s="3" t="e">
        <f t="shared" si="21"/>
        <v>#N/A</v>
      </c>
      <c r="G471" s="3" t="str">
        <f t="shared" si="22"/>
        <v>411</v>
      </c>
      <c r="H471" s="3" t="str">
        <f t="shared" si="23"/>
        <v>200411</v>
      </c>
      <c r="I471" s="24">
        <v>200411</v>
      </c>
    </row>
    <row r="472" spans="1:9">
      <c r="A472" s="5" t="s">
        <v>41</v>
      </c>
      <c r="B472" s="13" t="s">
        <v>303</v>
      </c>
      <c r="C472" s="5" t="s">
        <v>304</v>
      </c>
      <c r="D472" s="5" t="s">
        <v>40</v>
      </c>
      <c r="E472" s="5">
        <v>3</v>
      </c>
      <c r="F472" s="3" t="e">
        <f t="shared" si="21"/>
        <v>#N/A</v>
      </c>
      <c r="G472" s="3" t="str">
        <f t="shared" si="22"/>
        <v>411</v>
      </c>
      <c r="H472" s="3" t="str">
        <f t="shared" si="23"/>
        <v>200411</v>
      </c>
      <c r="I472" s="24">
        <v>200411</v>
      </c>
    </row>
    <row r="473" spans="1:9">
      <c r="A473" s="5" t="s">
        <v>41</v>
      </c>
      <c r="B473" s="13" t="s">
        <v>305</v>
      </c>
      <c r="C473" s="5" t="s">
        <v>306</v>
      </c>
      <c r="D473" s="5" t="s">
        <v>40</v>
      </c>
      <c r="E473" s="5">
        <v>3</v>
      </c>
      <c r="F473" s="3" t="e">
        <f t="shared" si="21"/>
        <v>#N/A</v>
      </c>
      <c r="G473" s="3" t="str">
        <f t="shared" si="22"/>
        <v>411</v>
      </c>
      <c r="H473" s="3" t="str">
        <f t="shared" si="23"/>
        <v>200411</v>
      </c>
      <c r="I473" s="24">
        <v>200411</v>
      </c>
    </row>
    <row r="474" spans="1:9">
      <c r="A474" s="12" t="s">
        <v>38</v>
      </c>
      <c r="B474" s="13" t="s">
        <v>173</v>
      </c>
      <c r="C474" s="5" t="s">
        <v>174</v>
      </c>
      <c r="D474" s="5" t="s">
        <v>40</v>
      </c>
      <c r="E474" s="5">
        <v>3</v>
      </c>
      <c r="F474" s="3" t="e">
        <f t="shared" si="21"/>
        <v>#N/A</v>
      </c>
      <c r="G474" s="3" t="str">
        <f t="shared" si="22"/>
        <v>311</v>
      </c>
      <c r="H474" s="3" t="str">
        <f t="shared" si="23"/>
        <v>200311</v>
      </c>
      <c r="I474" s="24">
        <v>200311</v>
      </c>
    </row>
    <row r="475" spans="1:9">
      <c r="A475" s="12" t="s">
        <v>38</v>
      </c>
      <c r="B475" s="13" t="s">
        <v>175</v>
      </c>
      <c r="C475" s="5" t="s">
        <v>176</v>
      </c>
      <c r="D475" s="5" t="s">
        <v>40</v>
      </c>
      <c r="E475" s="5">
        <v>3</v>
      </c>
      <c r="F475" s="3" t="e">
        <f t="shared" si="21"/>
        <v>#N/A</v>
      </c>
      <c r="G475" s="3" t="str">
        <f t="shared" si="22"/>
        <v>311</v>
      </c>
      <c r="H475" s="3" t="str">
        <f t="shared" si="23"/>
        <v>200311</v>
      </c>
      <c r="I475" s="24">
        <v>200311</v>
      </c>
    </row>
    <row r="476" spans="1:9">
      <c r="A476" s="12" t="s">
        <v>38</v>
      </c>
      <c r="B476" s="13" t="s">
        <v>177</v>
      </c>
      <c r="C476" s="5" t="s">
        <v>178</v>
      </c>
      <c r="D476" s="5" t="s">
        <v>40</v>
      </c>
      <c r="E476" s="5">
        <v>3</v>
      </c>
      <c r="F476" s="3" t="e">
        <f t="shared" si="21"/>
        <v>#N/A</v>
      </c>
      <c r="G476" s="3" t="str">
        <f t="shared" si="22"/>
        <v>311</v>
      </c>
      <c r="H476" s="3" t="str">
        <f t="shared" si="23"/>
        <v>200311</v>
      </c>
      <c r="I476" s="24">
        <v>200311</v>
      </c>
    </row>
    <row r="477" spans="1:9">
      <c r="A477" s="12" t="s">
        <v>38</v>
      </c>
      <c r="B477" s="13" t="s">
        <v>179</v>
      </c>
      <c r="C477" s="5" t="s">
        <v>180</v>
      </c>
      <c r="D477" s="5" t="s">
        <v>40</v>
      </c>
      <c r="E477" s="5">
        <v>3</v>
      </c>
      <c r="F477" s="3" t="e">
        <f t="shared" si="21"/>
        <v>#N/A</v>
      </c>
      <c r="G477" s="3" t="str">
        <f t="shared" si="22"/>
        <v>311</v>
      </c>
      <c r="H477" s="3" t="str">
        <f t="shared" si="23"/>
        <v>200311</v>
      </c>
      <c r="I477" s="24">
        <v>200311</v>
      </c>
    </row>
    <row r="478" spans="1:9">
      <c r="A478" s="12" t="s">
        <v>38</v>
      </c>
      <c r="B478" s="13" t="s">
        <v>181</v>
      </c>
      <c r="C478" s="5" t="s">
        <v>182</v>
      </c>
      <c r="D478" s="5" t="s">
        <v>40</v>
      </c>
      <c r="E478" s="5">
        <v>3</v>
      </c>
      <c r="F478" s="3" t="e">
        <f t="shared" si="21"/>
        <v>#N/A</v>
      </c>
      <c r="G478" s="3" t="str">
        <f t="shared" si="22"/>
        <v>311</v>
      </c>
      <c r="H478" s="3" t="str">
        <f t="shared" si="23"/>
        <v>200311</v>
      </c>
      <c r="I478" s="24">
        <v>200311</v>
      </c>
    </row>
    <row r="479" spans="1:9">
      <c r="A479" s="12" t="s">
        <v>38</v>
      </c>
      <c r="B479" s="13" t="s">
        <v>183</v>
      </c>
      <c r="C479" s="5" t="s">
        <v>184</v>
      </c>
      <c r="D479" s="5" t="s">
        <v>40</v>
      </c>
      <c r="E479" s="5">
        <v>3</v>
      </c>
      <c r="F479" s="3" t="e">
        <f t="shared" si="21"/>
        <v>#N/A</v>
      </c>
      <c r="G479" s="3" t="str">
        <f t="shared" si="22"/>
        <v>311</v>
      </c>
      <c r="H479" s="3" t="str">
        <f t="shared" si="23"/>
        <v>200311</v>
      </c>
      <c r="I479" s="24">
        <v>200311</v>
      </c>
    </row>
    <row r="480" spans="1:9">
      <c r="A480" s="12" t="s">
        <v>38</v>
      </c>
      <c r="B480" s="13" t="s">
        <v>289</v>
      </c>
      <c r="C480" s="5" t="s">
        <v>290</v>
      </c>
      <c r="D480" s="5" t="s">
        <v>40</v>
      </c>
      <c r="E480" s="5">
        <v>3</v>
      </c>
      <c r="F480" s="3" t="e">
        <f t="shared" si="21"/>
        <v>#N/A</v>
      </c>
      <c r="G480" s="3" t="str">
        <f t="shared" si="22"/>
        <v>411</v>
      </c>
      <c r="H480" s="3" t="str">
        <f t="shared" si="23"/>
        <v>200411</v>
      </c>
      <c r="I480" s="24">
        <v>200411</v>
      </c>
    </row>
    <row r="481" spans="1:9">
      <c r="A481" s="12" t="s">
        <v>38</v>
      </c>
      <c r="B481" s="13" t="s">
        <v>291</v>
      </c>
      <c r="C481" s="5" t="s">
        <v>292</v>
      </c>
      <c r="D481" s="5" t="s">
        <v>40</v>
      </c>
      <c r="E481" s="5">
        <v>3</v>
      </c>
      <c r="F481" s="3" t="e">
        <f t="shared" si="21"/>
        <v>#N/A</v>
      </c>
      <c r="G481" s="3" t="str">
        <f t="shared" si="22"/>
        <v>411</v>
      </c>
      <c r="H481" s="3" t="str">
        <f t="shared" si="23"/>
        <v>200411</v>
      </c>
      <c r="I481" s="24">
        <v>200411</v>
      </c>
    </row>
    <row r="482" spans="1:9">
      <c r="A482" s="12" t="s">
        <v>38</v>
      </c>
      <c r="B482" s="13" t="s">
        <v>293</v>
      </c>
      <c r="C482" s="5" t="s">
        <v>294</v>
      </c>
      <c r="D482" s="5" t="s">
        <v>40</v>
      </c>
      <c r="E482" s="5">
        <v>3</v>
      </c>
      <c r="F482" s="3" t="e">
        <f t="shared" si="21"/>
        <v>#N/A</v>
      </c>
      <c r="G482" s="3" t="str">
        <f t="shared" si="22"/>
        <v>411</v>
      </c>
      <c r="H482" s="3" t="str">
        <f t="shared" si="23"/>
        <v>200411</v>
      </c>
      <c r="I482" s="24">
        <v>200411</v>
      </c>
    </row>
    <row r="483" spans="1:9">
      <c r="A483" s="12" t="s">
        <v>38</v>
      </c>
      <c r="B483" s="13" t="s">
        <v>295</v>
      </c>
      <c r="C483" s="5" t="s">
        <v>296</v>
      </c>
      <c r="D483" s="5" t="s">
        <v>40</v>
      </c>
      <c r="E483" s="5">
        <v>3</v>
      </c>
      <c r="F483" s="3" t="e">
        <f t="shared" si="21"/>
        <v>#N/A</v>
      </c>
      <c r="G483" s="3" t="str">
        <f t="shared" si="22"/>
        <v>411</v>
      </c>
      <c r="H483" s="3" t="str">
        <f t="shared" si="23"/>
        <v>200411</v>
      </c>
      <c r="I483" s="24">
        <v>200411</v>
      </c>
    </row>
    <row r="484" spans="1:9">
      <c r="A484" s="12" t="s">
        <v>38</v>
      </c>
      <c r="B484" s="13" t="s">
        <v>297</v>
      </c>
      <c r="C484" s="5" t="s">
        <v>298</v>
      </c>
      <c r="D484" s="5" t="s">
        <v>40</v>
      </c>
      <c r="E484" s="5">
        <v>3</v>
      </c>
      <c r="F484" s="3" t="e">
        <f t="shared" si="21"/>
        <v>#N/A</v>
      </c>
      <c r="G484" s="3" t="str">
        <f t="shared" si="22"/>
        <v>411</v>
      </c>
      <c r="H484" s="3" t="str">
        <f t="shared" si="23"/>
        <v>200411</v>
      </c>
      <c r="I484" s="24">
        <v>200411</v>
      </c>
    </row>
    <row r="485" spans="1:9">
      <c r="A485" s="12" t="s">
        <v>38</v>
      </c>
      <c r="B485" s="13" t="s">
        <v>299</v>
      </c>
      <c r="C485" s="5" t="s">
        <v>300</v>
      </c>
      <c r="D485" s="5" t="s">
        <v>40</v>
      </c>
      <c r="E485" s="5">
        <v>3</v>
      </c>
      <c r="F485" s="3" t="e">
        <f t="shared" si="21"/>
        <v>#N/A</v>
      </c>
      <c r="G485" s="3" t="str">
        <f t="shared" si="22"/>
        <v>411</v>
      </c>
      <c r="H485" s="3" t="str">
        <f t="shared" si="23"/>
        <v>200411</v>
      </c>
      <c r="I485" s="24">
        <v>200411</v>
      </c>
    </row>
  </sheetData>
  <sheetProtection password="8291" sheet="1" objects="1" scenarios="1"/>
  <sortState ref="A4:I485">
    <sortCondition ref="B4:B48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2</vt:i4>
      </vt:variant>
    </vt:vector>
  </HeadingPairs>
  <TitlesOfParts>
    <vt:vector size="2" baseType="lpstr">
      <vt:lpstr>Formular</vt:lpstr>
      <vt:lpstr>Alle VL</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Rita</dc:creator>
  <cp:lastModifiedBy>Adrian Sommer</cp:lastModifiedBy>
  <cp:lastPrinted>2016-01-28T16:36:12Z</cp:lastPrinted>
  <dcterms:created xsi:type="dcterms:W3CDTF">2015-06-21T16:57:54Z</dcterms:created>
  <dcterms:modified xsi:type="dcterms:W3CDTF">2016-01-28T16:36:52Z</dcterms:modified>
</cp:coreProperties>
</file>